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9030" firstSheet="1" activeTab="3"/>
  </bookViews>
  <sheets>
    <sheet name="formální náležitosti" sheetId="5" r:id="rId1"/>
    <sheet name="přijatelnost" sheetId="4" r:id="rId2"/>
    <sheet name="věcné hodnocení - 1. krok" sheetId="9" r:id="rId3"/>
    <sheet name="věcné hodnocení - 2. krok" sheetId="1" r:id="rId4"/>
    <sheet name="Závěrečné ověření způsobilosti" sheetId="7" r:id="rId5"/>
  </sheets>
  <calcPr calcId="152511" concurrentCalc="0"/>
</workbook>
</file>

<file path=xl/calcChain.xml><?xml version="1.0" encoding="utf-8"?>
<calcChain xmlns="http://schemas.openxmlformats.org/spreadsheetml/2006/main">
  <c r="F22" i="1" l="1"/>
  <c r="F14" i="1"/>
  <c r="F13" i="1"/>
  <c r="F6" i="1"/>
  <c r="F3" i="1"/>
  <c r="F21" i="1"/>
  <c r="F24" i="1"/>
</calcChain>
</file>

<file path=xl/sharedStrings.xml><?xml version="1.0" encoding="utf-8"?>
<sst xmlns="http://schemas.openxmlformats.org/spreadsheetml/2006/main" count="553" uniqueCount="303">
  <si>
    <t>kód kritéria</t>
  </si>
  <si>
    <t>aspekt kvality projektu</t>
  </si>
  <si>
    <t>název kritéria</t>
  </si>
  <si>
    <t>funkce</t>
  </si>
  <si>
    <t>hodnotitel/MS2014+</t>
  </si>
  <si>
    <t>hlavní zdroj informací</t>
  </si>
  <si>
    <t>popis kritéria</t>
  </si>
  <si>
    <t>návod pro hodnotitele/dílčí škály</t>
  </si>
  <si>
    <t>F1</t>
  </si>
  <si>
    <t>vylučovací</t>
  </si>
  <si>
    <t>ano/ne</t>
  </si>
  <si>
    <t>MS2014+</t>
  </si>
  <si>
    <t>x</t>
  </si>
  <si>
    <t>F2</t>
  </si>
  <si>
    <t>V žádosti o podporu jsou vyplněny všechny povinné údaje</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</si>
  <si>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</si>
  <si>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</si>
  <si>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</si>
  <si>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</si>
  <si>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</si>
  <si>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</si>
  <si>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</si>
  <si>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</si>
  <si>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</si>
  <si>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</si>
  <si>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</si>
  <si>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</si>
  <si>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</si>
  <si>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</si>
  <si>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F9</t>
  </si>
  <si>
    <t>ano/ne/nerelevantní</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</si>
  <si>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</si>
  <si>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</si>
  <si>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</si>
  <si>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</si>
  <si>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</si>
  <si>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</si>
  <si>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</si>
  <si>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</si>
  <si>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</si>
  <si>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</si>
  <si>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kritéria</t>
  </si>
  <si>
    <t>min. bodová hranice v případě kombinovaných kritérií</t>
  </si>
  <si>
    <t>min. bodové rozpětí hodnotitelů pro využití arbitra -kořenové kritérium</t>
  </si>
  <si>
    <t>V1.1</t>
  </si>
  <si>
    <t xml:space="preserve">Struktura a velikost administrativního týmu (úvazky včetně případného externího zajištění) </t>
  </si>
  <si>
    <t>kombinovaná</t>
  </si>
  <si>
    <t>hodnoticí</t>
  </si>
  <si>
    <t>externí hodnotitel</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</si>
  <si>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</si>
  <si>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</si>
  <si>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</si>
  <si>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</si>
  <si>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</si>
  <si>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</si>
  <si>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</si>
  <si>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</si>
  <si>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</si>
  <si>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</si>
  <si>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</si>
  <si>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efektivnost/účelnost</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</si>
  <si>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</si>
  <si>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</si>
  <si>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</si>
  <si>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</si>
  <si>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</si>
  <si>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</si>
  <si>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</si>
  <si>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</si>
  <si>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způsob hodnocení
(ano/ne,  výše bodů) -  kritérium</t>
  </si>
  <si>
    <t>způsob hodnocení
(ano/ne, výše bodů) - kořenové kritérium</t>
  </si>
  <si>
    <t>stručný popis kritéria</t>
  </si>
  <si>
    <t>Žadatel/partner</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</si>
  <si>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</si>
  <si>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</si>
  <si>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</si>
  <si>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</si>
  <si>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</si>
  <si>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</si>
  <si>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</si>
  <si>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</si>
  <si>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</si>
  <si>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</si>
  <si>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</si>
  <si>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</si>
  <si>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</si>
  <si>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</si>
  <si>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</si>
  <si>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</si>
  <si>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</si>
  <si>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</si>
  <si>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</si>
  <si>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</si>
  <si>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</si>
  <si>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</si>
  <si>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</si>
  <si>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</si>
  <si>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</si>
  <si>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</si>
  <si>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</si>
  <si>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</si>
  <si>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</si>
  <si>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</si>
  <si>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</si>
  <si>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</si>
  <si>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</si>
  <si>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</si>
  <si>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</si>
  <si>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</si>
  <si>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P9</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</si>
  <si>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</si>
  <si>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</si>
  <si>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</si>
  <si>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</si>
  <si>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</si>
  <si>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</si>
  <si>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</si>
  <si>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</si>
  <si>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</si>
  <si>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r>
      <t>Žadatel splňuje definici oprávněného žadatele vymezeného ve výzvě</t>
    </r>
    <r>
      <rPr>
        <b/>
        <sz val="11"/>
        <rFont val="Calibri"/>
        <family val="2"/>
        <charset val="238"/>
        <scheme val="minor"/>
      </rPr>
      <t xml:space="preserve"> </t>
    </r>
  </si>
  <si>
    <t xml:space="preserve">Projekt je v souladu s pravidly veřejné podpory
</t>
  </si>
  <si>
    <t xml:space="preserve">interní hodnotitel </t>
  </si>
  <si>
    <t>a) Kritérium je splněno v případě, že nejsou kumulativně naplněny znaky veřejné podpory.
b) Kritérium není splněno v případě, že jsou naplněny znaky veřejné podpory.</t>
  </si>
  <si>
    <t>potřebnost/účelnost</t>
  </si>
  <si>
    <t xml:space="preserve">Kvalita nominovaných členů odborného týmu </t>
  </si>
  <si>
    <t>proveditelnost/účelnost</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</si>
  <si>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</si>
  <si>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</si>
  <si>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</si>
  <si>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Potenciál aplikovatelnosti výzkumných výsledků</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</si>
  <si>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</si>
  <si>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</si>
  <si>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Účelem kritéria je zdůvodnit cíle projektu a prokázat potřebu jejich naplnění vzhledem k aktuálnímu stavu poznání v dané oblasti/oboru a očekávaným přínosům, výsledkům a výstupům projektu</t>
  </si>
  <si>
    <t xml:space="preserve">Účelem kritéria je zdůvodnit cíle projektu a prokázat potřebu jejich naplnění vzhledem k aktuálnímu stavu poznání v dané oblasti/oboru a očekávaným přínosům, výsledkům a výstupům projektu.
</t>
  </si>
  <si>
    <t xml:space="preserve">Posuzuje se navržený způsob konkrétní realizace projektu, věcná kvalita a obsah projektu (resp. jednotlivých aktivit). Aktivity musí být plánovány v souladu s cíli a podmínkami výzvy. </t>
  </si>
  <si>
    <t>Posuzuje se, zda navržený harmonogram aktivit je logicky a realisticky nastaven.</t>
  </si>
  <si>
    <t xml:space="preserve">Posuzuje se, zda je v projektu reflektována existence rizik při realizaci aktivit a při finančním a provozním řízení projektu. </t>
  </si>
  <si>
    <t xml:space="preserve">Posuzuje se budoucí možné uplatnění výzkumných výsledků v praxi. </t>
  </si>
  <si>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</si>
  <si>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</si>
  <si>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</si>
  <si>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Horizontální témata</t>
  </si>
  <si>
    <t>soulad projektu s horizontálními principy</t>
  </si>
  <si>
    <t>Posuzuje se, zda žádost o podporu nemá negativní vliv na některý z horizontálních principů.</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</si>
  <si>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</si>
  <si>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</si>
  <si>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</si>
  <si>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</si>
  <si>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</si>
  <si>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</si>
  <si>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Synergie</t>
  </si>
  <si>
    <t>Udržitelnost</t>
  </si>
  <si>
    <t>V7.1</t>
  </si>
  <si>
    <t>V8.1</t>
  </si>
  <si>
    <t>Synergický potenciál</t>
  </si>
  <si>
    <t>efektivnost</t>
  </si>
  <si>
    <t>Posuzuje se synergický potenciál projektu</t>
  </si>
  <si>
    <t>Závěrečné ověření způsobilosti výdajů</t>
  </si>
  <si>
    <t>Počet žádostí o podporu odpovídá počtu stanovenému výzvou</t>
  </si>
  <si>
    <t>a) Kritérium je splněno v případě, že žadatel podal počet žádostí o podporu v souladu s výzvou.
b) Kritérium není splněno v případě, že žadatel podal počet žádostí o podporu v nesouladu s výzvou.</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</si>
  <si>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</si>
  <si>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</si>
  <si>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5 bodů – Projekt vykazuje potenciál synergie.
0 bodů – Projekt nevykazuje potenciál synergie.</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</si>
  <si>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</si>
  <si>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</si>
  <si>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Ověření procesu hodnocení</t>
  </si>
  <si>
    <t>Vhodnost, specifikace, přiměřenost a reálnost zvolených indikátorů výsledků a výstupů</t>
  </si>
  <si>
    <t>V3.2</t>
  </si>
  <si>
    <t>V3.3</t>
  </si>
  <si>
    <t>V3.4</t>
  </si>
  <si>
    <t>V3.5</t>
  </si>
  <si>
    <t>V3.6</t>
  </si>
  <si>
    <t>V3.7</t>
  </si>
  <si>
    <t>V5.2</t>
  </si>
  <si>
    <t>V5.3</t>
  </si>
  <si>
    <t>V9.1</t>
  </si>
  <si>
    <t>Posuzuje se budoucí možné uplatnění výzkumných výsledků v praxi. Tedy nakolik je reálné, aby byly výzkumné výsledky následným aplikovaným výzkumem převedeny do praxe. S tím souvisí i to, zda má projektový tým s takovými výstupy zkušenost, zda má pracoviště/centrum zkušenosti s aplikací výzkumných výsledků do praxe či spoluprací s aplikační sférou.
V rámci posouzení tohoto kritéria je hodnotitel povinen zohlednit posudek externího experta.</t>
  </si>
  <si>
    <t xml:space="preserve">ANO – Dopad projektu je na území příslušné oblasti/aglomerace 
NE – Dopad projektu není na území příslušné oblasti/aglomerace 
</t>
  </si>
  <si>
    <t xml:space="preserve">- žádost o podporu
- vyjádření ŘV ITI
- projektový záměr
- studie proveditelnosti
</t>
  </si>
  <si>
    <t>účelnost/proveditelnost</t>
  </si>
  <si>
    <t xml:space="preserve">ano/ne
</t>
  </si>
  <si>
    <t xml:space="preserve">ANO – Projekt je v souladu s parametry výzvy nositele.
NE – Projekt není v souladu s parametry výzvy nositele.
</t>
  </si>
  <si>
    <t>- výzva nositele
- výzva ŘO OP VVV
- pravidla pro žadatele a příjemce ŘO OP VVV
- žádost o podporu
- vyjádření ŘV ITI</t>
  </si>
  <si>
    <t xml:space="preserve">- strategie ITI plzeňské metropolitní oblasti/ Olomoucké aglomerace/ ostravské aglomerace/ Hradecko-pardubické aglomerace/ Ústecko-chomutovské aglomerace
- výzva nositele
- výzva ŘO OP VVV
- pravidla pro žadatele a příjemce ŘO OP VVV
- žádost o podporu
- vyjádření ŘV ITI
</t>
  </si>
  <si>
    <t>Posuzuje se, zda přihlášený subjekt žadatele ve výzvě splňuje podmínky a kritéria stanovená ve výzvě/navazující dokumentaci.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</si>
  <si>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</si>
  <si>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</si>
  <si>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t>P10</t>
  </si>
  <si>
    <t>P11</t>
  </si>
  <si>
    <t>P12</t>
  </si>
  <si>
    <t>F12</t>
  </si>
  <si>
    <t>interní hodnotitel zprostředkujícího subjektu</t>
  </si>
  <si>
    <t>Posuzuje se u každého projektu integrovaného ITI, zda je v souladu s operačním programem a splňuje pravidla způsobilosti výdajů.</t>
  </si>
  <si>
    <t xml:space="preserve">Posuzuje se, zda proces věcného hodnocení byl proveden řádně a správně. </t>
  </si>
  <si>
    <t xml:space="preserve">Posuzuje se, zda byl proces hodnocení proveden řádně a správně. </t>
  </si>
  <si>
    <t>Posuzuje se nastavení a zajištění udržitelnosti dle podmínek výzvy/navazující dokumentace výzvy.</t>
  </si>
  <si>
    <t>F13</t>
  </si>
  <si>
    <t xml:space="preserve">potřebnost
</t>
  </si>
  <si>
    <t>Z1.1</t>
  </si>
  <si>
    <t>Z1.2</t>
  </si>
  <si>
    <t>Projekt je v souladu s tematickým zaměřením strategie ITI plzeňské metropolitní oblasti/ Olomoucké aglomerace/ ostravské aglomerace/ Hradecko-pardubické aglomerace/ Ústecko-chomutovské aglomerace, jejím strategickým cílem a některým z jeho specifických cílů, opatřením a podopatřením, které bude financováno z OP VVV</t>
  </si>
  <si>
    <t xml:space="preserve">Žádost o podporu:
 - popis projektu
Přílohy žádosti o podporu:
- studie proveditelnosti
- přehled klíčových výstupů k naplnění indikátorů ERDF
</t>
  </si>
  <si>
    <t>Žádost o podporu:
- popis projektu
Přílohy žádosti o podporu:
- studie proveditelnosti
- přehled klíčových výstupů k naplnění indikátorů ERDF
Posudek externího experta</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</si>
  <si>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</si>
  <si>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</si>
  <si>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Žádost o podporu:
Přílohy žádosti o podporu:
- studie proveditelnosti
Posudek externího experta</t>
  </si>
  <si>
    <t>Žádost o podporu:
- indikátory
Přílohy žádosti o podporu:
- přehled klíčových výstupů k naplnění indikátorů ERDF
- studie proveditelnosti</t>
  </si>
  <si>
    <r>
      <t>Žádost o podporu:
- rozpočet
- klíčové aktivity
- popis projektu
Přílohy žádosti o podporu:
- studie proveditelnosti</t>
    </r>
    <r>
      <rPr>
        <sz val="11"/>
        <rFont val="Arial"/>
        <family val="2"/>
      </rPr>
      <t xml:space="preserve">
</t>
    </r>
  </si>
  <si>
    <t>Žádost o podporu:
- přehled zdrojů financování
Přílohy žádosti o podporu:
- studie proveditelnosti</t>
  </si>
  <si>
    <t xml:space="preserve">Žádost o podporu:
- horizontální principy
</t>
  </si>
  <si>
    <t>Žádost o podporu
Přílohy žádosti o podporu</t>
  </si>
  <si>
    <t xml:space="preserve">Posuzuje se, zda projekt disponuje dostatečně podrobným plánem nákladů a výnosů, který je založen na věrohodných a jasně formulovaných předpokladech, a je navržen tak, aby bylo možné se oprávněně domnívat, že bude zajištěna finanční udržitelnost projektu nejméně po dobu udržitelnosti, kterou stanovuje výzva.
Projekt disponuje adekvátním plánem opatření, které přispějí k věcné udržitelnosti aktivit a výstupů projektu.
</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</si>
  <si>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</si>
  <si>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</si>
  <si>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 V5.1 Přiměřenost a provázanost rozpočtu k obsahové náplni a rozsahu projektu), ale pouze hodnocení velikosti, struktury a příp. složení realizačního týmu.
V rámci posouzení tohoto kritéria je hodnotitel povinen zohlednit posudek externího experta.</t>
  </si>
  <si>
    <t>Žádost o podporu:
Přílohy žádosti o podporu:
- CV členů odborného týmu
- studie proveditelnosti
Posudek externího experta</t>
  </si>
  <si>
    <r>
      <t xml:space="preserve">Žádost o podporu:
- rozpočet
Přílohy žádosti o podporu:
- studie proveditelnosti včetně příloh
</t>
    </r>
    <r>
      <rPr>
        <strike/>
        <sz val="11"/>
        <color rgb="FF00B050"/>
        <rFont val="Arial"/>
        <family val="2"/>
        <charset val="238"/>
      </rPr>
      <t/>
    </r>
  </si>
  <si>
    <t xml:space="preserve">a) Kritérium je splněno v případě, že žadatele je možné identifikovat jako subjekt, který je vymezen výzvou (např. výzkumná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</si>
  <si>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výzkumná organizace, právnická osoba) nebo nesplňuje podmínky stanovené výzvou.
</t>
  </si>
  <si>
    <t>Posuzuje se, zda byl proces hodnocení proveden řádně a správně. Posuzuje se celková správnost procesu  hodnocení, tj. zda byla kritéria formálních náležitostí a přijatelnosti vypracována v souladu s příslušnými pravidly a dle definovaných postupů.</t>
  </si>
  <si>
    <t>Žádost o podporu:
- popis projektu
- klíčové aktivity
Přílohy žádosti o podporu:
- studie proveditelnosti
Posudek externího experta</t>
  </si>
  <si>
    <t>Posuzuje se u každého projektu integrovaného ITI, zda je v souladu s operačním programem a splňuje pravidla způsobilosti výdajů.
Hodnotitel může konstatovat, že projekt je nebo není způsobilý k financování nebo je způsobilý s výhradou (tj. pouze splňuje určité podmínky, např. úprava rozpočtu, vyjmutí nezpůsobilého výdaje).</t>
  </si>
  <si>
    <t xml:space="preserve">Posuzuje se, zda proces věcného hodnocení byl proveden řádně a správně. Posuzuje se celková správnost procesu věcného hodnocení, tj. zda byl posudek vypracován v souladu s pravidly a dle definovaných postupů.
</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</si>
  <si>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</si>
  <si>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</si>
  <si>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</si>
  <si>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t xml:space="preserve">žádost o podporu:      – subjekty projektu
přílohy žádosti o podporu          </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</si>
  <si>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</si>
  <si>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a) MS2014+ – kontrola vyplnění povinných polí
b) MS2014+ – kontrola souladu s výpisy z evidence
c) hodnotitel – kontrola souladu s výpisy z evidence v případě, kdy nelze prostřednictvím MS2014+</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</si>
  <si>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</si>
  <si>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</si>
  <si>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žádost o podporu:
– rozpočet
přílohy žádosti o podporu:</t>
  </si>
  <si>
    <t>žádost o podporu
– rozpočet</t>
  </si>
  <si>
    <t>žádost o podporu, přílohy:
– čestné prohlášení o zajištění vlastních prostředků</t>
  </si>
  <si>
    <t>a) Kritérium je splněno v případě, že žadatel doložil fin. stabilitu/obrat v souladu s podmínkami výzvy.
b) Kritérium není splněno v případě, že žadatel nedoložil fin. stabilitu /obrat v souladu s podmínkami výzvy.</t>
  </si>
  <si>
    <r>
      <t>Kontroluje se, zda výše ročního obratu/fin. stabilita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obratu/fin. stability  viz Pravidla pro žadatele a příjemce – specifická část, kap. 5.2.1.
</t>
    </r>
  </si>
  <si>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</si>
  <si>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t>a) Kritérium je splněno v případě, že projekt má dopad výhradně na území dle výzvy a místo realizace odpovídá podmínkám výzvy.
b) Kritérium není splněno v případě, že projekt nemá dopad výhradně na území dle výzvy nebo místo realizace neodpovídá podmínkám výzvy.</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</si>
  <si>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</si>
  <si>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t>ANO – kritéria formálních náležitostí a přijatelnosti byla zhodnocena řádně a správně. Proces hodnocení je v souladu s nastavenými postupy.
NE – kritéria formálních náležitostí a přijatelnosti nebyla zhodnocena řádně a správně. Proces hodnocení není v souladu s nastavenými postupy.</t>
  </si>
  <si>
    <t>Posuzuje se struktura a velikost administrativního týmu, úvazků včetně případného externího zajištění, a to s ohledem na charakter a rozsah aktivit a velikost projektu.
Administrativní tým je tvořen pracovními pozicemi typu např. projektový manažer/ka, finanční manažer/ 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</si>
  <si>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t>Posuzuje se struktura a velikost administrativního týmu, resp. úvazků, včetně případného externího zajištění, a to s ohledem na charakter a rozsah aktivit a velikost projektu.</t>
  </si>
  <si>
    <t>Posuzuje se kvalita nominovaných členů odborného výzkumného týmu a relevance jejich dosavadní výzkumné práce k výzkumným aktivitám projektu. Přílohou studie proveditelnosti jsou CV odborného týmu jmenovitě uvedených výzkumných pracovníků (včetně popisu jejich zkušeností). U klíčových a excelentních pracovníků jsou relevantní zejména výsledky za posledních pět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</si>
  <si>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</si>
  <si>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(včetně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</si>
  <si>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</si>
  <si>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</si>
  <si>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</si>
  <si>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</si>
  <si>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ano – Projekt je v souladu s horizontálním principem. Projekt je cíleně zaměřen/má pozitivní nebo neutrální vliv na horizontální téma
ne – Projekt není v souladu s horizontálním principem. Projekt má negativní vliv na horizontální téma.</t>
  </si>
  <si>
    <t xml:space="preserve">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
</t>
  </si>
  <si>
    <t xml:space="preserve">Hodnotitel posuzuje soulad s programem a způsobilostí výdajů:
Ano – projekt je v soulad s programem a výdaje jsou způsobilé k financování.
Ne – projekt není v souladu s programem a/nebo výdaje nejsou způsobilé k financování.
</t>
  </si>
  <si>
    <t>ANO – proces věcného hodnocení byl proveden řádně a správně, posudek byl vypracován v souladu s pravidly.
NE – proces věcného hodnocení nebyl proveden řádně a správně, posudek nebyl vypracován v souladu s pravidly.</t>
  </si>
  <si>
    <t>Počet bodů pro kritéria s aspektem proveditelnost (dle MP max. 30 %)</t>
  </si>
  <si>
    <t>Min. bodové rozpětí celkového hodnocení dvou hodnotitelů pro využití arbitra</t>
  </si>
  <si>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</si>
  <si>
    <t>Žadatel popisuje v žádosti o podporu kritérium následovně:
15 - 11 bodů: Výborně či velmi dobře, případné nedostatky nebo možná zlepšení jsou dílčí. Výzkumníci, kteří jsou pro výzkumné aktivity klíčoví, jsou na potřebné úrovni, srovnatelné s mezinárodní úrovní, což je doloženo jejich historií. 
10 - 6 bodů: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5 - 0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</si>
  <si>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 xml:space="preserve">Žadatel popisuje dopad, hlavní přínosy a smysl projektu:
5 - 4 body: Výborně či velmi dobře, případné nedostatky nebo možná zlepšení jsou dílčí. Způsob řešení problému/naplnění cílů projektu a dopad projektu/přínos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</si>
  <si>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Žadatel popisuje harmonogram a logickou provázanost aktivit projektu následovně:
5 - 4 body: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</si>
  <si>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</si>
  <si>
    <t>Žádost o podporu
Přílohy žádosti o podporu:
- studie proveditelnosti
Posudek externího experta</t>
  </si>
  <si>
    <t xml:space="preserve">Žadatel popsal oblast týkající se výsledků a výstupů následovně:
10 - 8 bodů: Výborně či velmi dobře, případné nedostatky nebo možná zlepšení jsou dílčí. Žadatel jasně a srozumitelně specifikoval výstupy projektu. Z popisu projektu vyplývá, že indikátory odpovídají zvoleným aktivitám a vedou k dosažení výsledků/výstupů.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</si>
  <si>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Žádost o podporu
Přílohy žádosti o podporu: 
- studie proveditelnosti
- soulad s RIS3 strategií</t>
  </si>
  <si>
    <t>Žádost o podporu
Přílohy žádosti o podporu: 
- studie proveditelnosti</t>
  </si>
  <si>
    <t xml:space="preserve">Žádost o podporu
Přílohy žádosti o podporu:
- studie proveditelnosti
</t>
  </si>
  <si>
    <t>Žadatel popsal oblast týkající se uplatnění výzkumných výsledků:
10 - 8 bodů – Výborně či velmi dobře, případné nedostatky jsou dílčí nebo jsou možná další zlepšení. Projekt má potenciál k využití výsledků v praxi.
7 - 4 bodů – Dobře či dostatečně, zlepšení bude nutné nebo existují významné nedostatky. Využití výsledků v praxi je nejisté. 
3 - 0 bodů – Slabě či nerelevantně/vůbec, existují závažné neodstranitelné nedostatky nebo se záměr se nevěnuje aspektům hodnoceným v daném kritériu nebo je není možné posoudit pro absenci či neúplnost informací. Potenciál k využití výsledků v praxi je velmi malý, nebo žádný.</t>
  </si>
  <si>
    <t>Kvalita předkládaných výzkumných záměrů a jejich aktivit je popsána :
25 -23 bodů: Výborně či velmi dobře, případné nedostatky nebo možná zlepšení jsou dílčí. Jde o kvalitní výzkumný záměr srovnatelný s mezinárodní úrovní.
22 - 18 body: Dobře či dostatečně, zlepšení bude nutné nebo existují významné nedostatky. Kvalita záměru je kolísavá, výstupy jsou pod očekávanou úrovní.
17 - 12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11 - 0 bodů: Nerelevantní - absence a neúplnost informací popisu výzkumného záměru.</t>
  </si>
  <si>
    <t xml:space="preserve">Kontroluje se zda údaje uvedené v poli odpovídají věcnému zaměření pole. </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</si>
  <si>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</si>
  <si>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</si>
  <si>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 xml:space="preserve">Posuzuje se, zda je projekt v souladu s výzvou nositele příslušné aglomerace, a to především v následujících parametrech:
- harmonogram
- indikátory
- aktivity
- oprávněnost žadatele
- limity celkových způsobilých výdajů stanovených výzvou
</t>
  </si>
  <si>
    <t>Místo dopadu projektu je na území plzeňské metropolitní oblasti/Olomoucké aglomerace/ostravské aglomerace/Hradecko-pardubické aglomerace/Ústecko-chomutovské aglomerace a je v souladu se Strategií ITI</t>
  </si>
  <si>
    <t>- strategie ITI plzeňské metropolitní oblasti/ Olomoucké aglomerace/ ostravské aglomerace/ Hradecko-pardubické aglomerace/ Ústecko-chomutovské aglomerace
- žádost o podporu
- studie  proveditelnosti
- pravidla pro žadatele a příjemce ŘO OP VVV</t>
  </si>
  <si>
    <t>Žádost o podporu odpovídá projektovému záměru, ke kterému vydal své vyjádření Řídicí výbor ITI plzeňské metropolitní oblasti/ Olomoucké aglomerace/ ostravské aglomerace/ Hradecko-pardubické aglomerace/ Ústecko-chomutovské aglomerace.</t>
  </si>
  <si>
    <t>Posuzuje se, zda je projekt v souladu s tematickým zaměřením strategie ITI.</t>
  </si>
  <si>
    <t xml:space="preserve">ANO - Projekt je v souladu s tematickým zaměřením strategie ITI, strategickým cílem a některým z jeho specifických cílů, opatřením a podopatřením, které bude financováno z OP VVV.
NE - Projekt není v souladu s tematickým zaměřením strategie ITI, strategickým cílem a některým z jeho specifických cílů, opatřením a podopatřením, které bude financováno z OP VVV.
</t>
  </si>
  <si>
    <t>Projekt je v souladu s výzvou nositele plzeňské metropolitní oblasti/ Olomoucké aglomerace/ ostravské aglomerace/ Hradecko-pardubické aglomerace/ Ústecko-chomutovské aglomerace.</t>
  </si>
  <si>
    <t>Posuzuje se dopad na území příslušné oblasti či aglomerace definované ve Strategii ITI.
Přesah dopadu mimo území aglomerace není vyloučen.</t>
  </si>
  <si>
    <t>Posuzuje se, zda zaměření výzkumných programů a aktivit je v souladu s alespoň jednou generickou znalostní doménou a zároveň s alespoň jedním klíčovým odvětvím aplikací / aplikačním tématem uvedenými v Národní RIS3 strategii či regionální příloze. 
ANO – jestliže je v souladu
NE – pokud není v souladu</t>
  </si>
  <si>
    <t xml:space="preserve">Posuzuje se, zda žadatel respektuje max. počet žádostí o podporu jednoho žadatele v rámci dané výzvy. Max. počet žádostí o podporu, které může v rámci výzvy podat jeden žadatel, je stanoven výzvou/navazující dokumentací výzvy.
</t>
  </si>
  <si>
    <t>nenapravitelné</t>
  </si>
  <si>
    <t xml:space="preserve">nenapravitelné </t>
  </si>
  <si>
    <t>napravitelné/
nenapravitelné</t>
  </si>
  <si>
    <t>napravitelné</t>
  </si>
  <si>
    <t xml:space="preserve">napravitelné </t>
  </si>
  <si>
    <t>Příloha č. 2 Hodnoticí kritéria výzvy Předaplikační výzkum pro ITI II - kontrola přijatelnosti</t>
  </si>
  <si>
    <t>Příloha č. 2 Hodnoticí kritéria výzvy Předaplikační výzkum pro ITI II - kontrola formálních náležitostí</t>
  </si>
  <si>
    <t>Příloha č. 2 Hodnoticí kritéria výzvy Předaplikační výzkum pro ITI II - věcné hodnocení - 1. krok</t>
  </si>
  <si>
    <t>Příloha č. 2 Hodnoticí kritéria výzvy Předaplikační výzkum pro ITI II - věcné hodnocení - 2. krok</t>
  </si>
  <si>
    <t>Příloha č. 2 Hodnoticí kritéria výzvy Předaplikační výzkum pro ITI  II - Závěrečné ověření způsobilosti výzvy</t>
  </si>
  <si>
    <r>
      <t xml:space="preserve">Posuzuje se, zda žádost o podporu odpovídá následujícím parametrům projektového záměru, ke kterému vydal své vyjádření ŘV ITI: 
žadatel, popis projektu (zejména cíle projektu, rámcové zaměření realizovaných aktivit dle popisu projektu, příp. partner s fin. příspěvkem), hodnoty indikátorů povinných k výběru (hodnoty v žádosti o podporu musí být ve stejné výši či vyšší než hodnoty indikátorů uvedených v projektovém záměru), požadovaná výše dotace z EU (hodnota uvedená v žádosti o podporu musí být ve stejné výši, případně nižší než hodnota uvedená v projektovém záměru), popř. jsou výše zmíněné parametry uvedené v žádosti o podporu v souladu s vyjádřením ŘV ITI.
</t>
    </r>
    <r>
      <rPr>
        <strike/>
        <sz val="11"/>
        <rFont val="Calibri"/>
        <family val="2"/>
        <charset val="238"/>
        <scheme val="minor"/>
      </rPr>
      <t xml:space="preserve">
</t>
    </r>
  </si>
  <si>
    <t xml:space="preserve">Jsou doloženy všechny přílohy  v požadované formě </t>
  </si>
  <si>
    <t>Kontroluje se, zda jsou v žádosti o podporu uvedeny vlastní zdroje žadatele (je-li  pro konkrétní typ žadatele/výzvu relevantní, a to v souladu s výzvou/navazující dokumentací k výzvě.</t>
  </si>
  <si>
    <r>
      <t>Posuzuje se, zda místo realizace a místo dopadu projektu je v souladu s podmínkami stanovenými výzvou (navazující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</si>
  <si>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t xml:space="preserve">Žadatel popisuje potřebnost projektu:
5 - 4 body: Výborně či velmi dobře, případné nedostatky nebo možná zlepšení jsou dílčí. Žadatel dostatečně a jasně popisuje problém – zdůvodnění cíle a potřebnosti projektu. Zdůvodnění  je dostatečně a konkrétně podloženo. Závěry plně korespondují se záměry projektu. 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</si>
  <si>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Posuzuje se, zda způsob řešení problému (definovaného na základě potřebnosti projektu kritérium V3.1) a naplnění cílů projektu (definovaných na základě potřebnosti) bude představovat znatelný přínos pro výzvou definované cíle.</t>
  </si>
  <si>
    <t>Posuzuje se, zda způsob řešení problému (definovaného na základě potřebnosti projektu kritérium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</si>
  <si>
    <r>
      <t>Posouzení synergického potenciálu projektu a zhodnocení proveditelnosti popsané synergické vazby. Hodnotitel se zaměří, zda má daný projekt skutečně potenciál dalšího rozvoje v aplikační sféře nebo uplatnění výsledků předaplikační fáze výzkumu, která je předmětem projektu, v aplikační sféře. Navazující aktivita/resp. synergický potenciál bude žadatelem popsán</t>
    </r>
    <r>
      <rPr>
        <sz val="11"/>
        <rFont val="Calibri"/>
        <family val="2"/>
        <charset val="238"/>
        <scheme val="minor"/>
      </rPr>
      <t xml:space="preserve"> v žádosti o podporu v záložce synergie, případně ve studii proveditelnosti.
</t>
    </r>
    <r>
      <rPr>
        <sz val="11"/>
        <rFont val="Arial"/>
        <family val="2"/>
      </rPr>
      <t xml:space="preserve">
</t>
    </r>
    <r>
      <rPr>
        <i/>
        <sz val="11"/>
        <rFont val="Arial"/>
        <family val="2"/>
        <charset val="238"/>
      </rPr>
      <t xml:space="preserve">
</t>
    </r>
  </si>
  <si>
    <t>ANO – Žádost o podporu odpovídá následujícím parametrům projektového záměru, ke kterému vydal své vyjádření ŘV ITI: žadatel, popis projektu (zejména cíle projektu, rámcové zaměření realizovaných aktivit dle popisu projektu, příp. partner s fin. příspěvkem), hodnoty indikátorů povinných k výběru (hodnoty v žádosti o podporu jsou ve stejné výši či vyšší než hodnoty indikátorů uvedených v projektovém záměru), požadovaná výše dotace z EU (hodnota uvedená v žádosti o podporu musí být ve stejné výši, případně nižší než hodnota uvedená v projektovém záměru), popř. jsou výše zmíněné parametry uvedené v žádosti o podporu v souladu s vyjádřením ŘV ITI.
NE - Žádost o podporu neodpovídá následujícím parametrům projektového záměru, ke kterému vydal své vyjádření ŘV ITI: žadatel, popis projektu (zejména cíle projektu, rámcové zaměření realizovaných aktivit dle popisu projektu, příp. partner s fin. příspěvkem), hodnoty indikátorů povinných k výběru (hodnoty v žádosti o podporu jsou nižší než hodnoty indikátorů uvedených v projektovém záměru), požadovaná výše dotace z EU (hodnota uvedená v žádosti o podporu nesmí převýšit částku uvedenou v projektovém záměru), popř. nejsou výše zmíněné parametry uvedené v žádosti o podporu v souladu s vyjádřením ŘV ITI.</t>
  </si>
  <si>
    <t>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bodů: Rozpočet je nadhodnocen či podhodnocen, ve větší míře se vyskytují položky, které nejsou zdůvodněné, je navrženo citelné krácení (orientačně 20 – 40 % celkové výše rozpočtu).
4 - 1 bod: Rozpočet je zásadně nadhodnocen či podhodnocen, provázanost rozpočtu s aktivitami není přesvědčivá/nelze ji jednoznačně identifikovat.
0 bodů: Rozpočet je zcela nepřiměřený, nedostatečně a nesrozumitelně navržen, chybí provázanost, je nepřehledný.</t>
  </si>
  <si>
    <t xml:space="preserve">5 - 4 bodů: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posouzení obecné způsobilosti výdajů dle pravidel OP VVV (věcná návaznost/potřebnost pořízení daného vybavení vzhledem k aktivitám projektu či např. na skutečnosti, zda pořízení tohoto vybavení není nadbytečné je předmětem hodnocení kritéria V5.1). </t>
  </si>
  <si>
    <t xml:space="preserve">5 bodů: Žadatel je schopen doložit, jakým způsobem bude zajištěné spolufinancování projektu. Způsob zajištění je jasný a reálný. 
 0 bodů: Žadatel není schopen doložit, jakým způsobem bude zajištěno spolufinancování projektu. Způsob zajištění spolufinancování je nejasný/neurčitý/nereálný.  
V případě, že žadatel má 0 % spolufinancování, je projekt hodnocen plným počtem bodů. 
</t>
  </si>
  <si>
    <t>10 bodů - Aktivity jsou jednoznačně a konkrétně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</si>
</sst>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2">
    <xf numFmtId="0" fontId="0" fillId="0" borderId="0" xfId="0"/>
    <xf numFmtId="0" fontId="7" fillId="0" borderId="0" xfId="0" applyFont="1"/>
    <xf numFmtId="0" fontId="10" fillId="0" borderId="1" xfId="0" applyFont="1" applyBorder="1" applyAlignment="1">
      <alignment vertical="top" wrapText="1"/>
    </xf>
    <xf numFmtId="0" fontId="10" fillId="0" borderId="1" xfId="0" applyFont="1" applyFill="1" applyBorder="1" applyAlignment="1">
      <alignment horizontal="justify" vertical="top" wrapText="1"/>
    </xf>
    <xf numFmtId="0" fontId="10" fillId="3" borderId="1" xfId="0" applyFont="1" applyFill="1" applyBorder="1" applyAlignment="1">
      <alignment vertical="top" wrapText="1"/>
    </xf>
    <xf numFmtId="0" fontId="6" fillId="0" borderId="0" xfId="0" applyFont="1"/>
    <xf numFmtId="0" fontId="10" fillId="0" borderId="5" xfId="0" applyFont="1" applyBorder="1" applyAlignment="1">
      <alignment vertical="top" wrapText="1"/>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vertical="top" wrapText="1"/>
    </xf>
    <xf numFmtId="1" fontId="11" fillId="0" borderId="1" xfId="0" applyNumberFormat="1" applyFont="1" applyFill="1" applyBorder="1" applyAlignment="1">
      <alignment horizontal="left" vertical="top" wrapText="1"/>
    </xf>
    <xf numFmtId="1" fontId="10" fillId="0" borderId="1" xfId="0" applyNumberFormat="1" applyFont="1" applyFill="1" applyBorder="1" applyAlignment="1">
      <alignment vertical="center" wrapText="1"/>
    </xf>
    <xf numFmtId="0" fontId="14" fillId="0" borderId="0" xfId="0" applyFont="1"/>
    <xf numFmtId="0" fontId="9" fillId="0" borderId="0" xfId="0" applyFont="1"/>
    <xf numFmtId="0" fontId="5" fillId="0" borderId="0" xfId="0" applyFont="1"/>
    <xf numFmtId="0" fontId="11" fillId="0" borderId="6" xfId="0" applyFont="1" applyBorder="1" applyAlignment="1">
      <alignment vertical="top" wrapText="1"/>
    </xf>
    <xf numFmtId="49" fontId="11" fillId="0" borderId="6" xfId="0" applyNumberFormat="1" applyFont="1" applyFill="1" applyBorder="1" applyAlignment="1">
      <alignment vertical="top" wrapText="1"/>
    </xf>
    <xf numFmtId="1" fontId="10" fillId="0" borderId="17" xfId="0" applyNumberFormat="1" applyFont="1" applyFill="1" applyBorder="1" applyAlignment="1">
      <alignment horizontal="left" vertical="top" wrapText="1"/>
    </xf>
    <xf numFmtId="1" fontId="10" fillId="0" borderId="4" xfId="0" applyNumberFormat="1" applyFont="1" applyFill="1" applyBorder="1" applyAlignment="1">
      <alignment vertical="center" wrapText="1"/>
    </xf>
    <xf numFmtId="0" fontId="10" fillId="0" borderId="20" xfId="0" applyFont="1" applyBorder="1" applyAlignment="1">
      <alignment horizontal="justify" vertical="top" wrapText="1"/>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1" fillId="0" borderId="19" xfId="0" applyFont="1" applyBorder="1" applyAlignment="1">
      <alignment vertical="top" wrapText="1"/>
    </xf>
    <xf numFmtId="0" fontId="10" fillId="0" borderId="20" xfId="0" applyFont="1" applyBorder="1" applyAlignment="1">
      <alignment vertical="top" wrapText="1"/>
    </xf>
    <xf numFmtId="0" fontId="10" fillId="0" borderId="20" xfId="0" applyFont="1" applyFill="1" applyBorder="1" applyAlignment="1">
      <alignment vertical="top" wrapText="1"/>
    </xf>
    <xf numFmtId="0" fontId="10" fillId="0" borderId="21" xfId="0" applyFont="1" applyFill="1" applyBorder="1" applyAlignment="1">
      <alignment vertical="top" wrapText="1"/>
    </xf>
    <xf numFmtId="0" fontId="10" fillId="3" borderId="12" xfId="0" applyFont="1" applyFill="1" applyBorder="1" applyAlignment="1">
      <alignment vertical="top" wrapText="1"/>
    </xf>
    <xf numFmtId="0" fontId="10" fillId="0" borderId="25" xfId="0" applyFont="1" applyBorder="1" applyAlignment="1">
      <alignment vertical="top" wrapText="1"/>
    </xf>
    <xf numFmtId="0" fontId="10" fillId="0" borderId="12" xfId="0" applyFont="1" applyBorder="1" applyAlignment="1">
      <alignment vertical="top" wrapText="1"/>
    </xf>
    <xf numFmtId="0" fontId="10" fillId="0" borderId="21" xfId="0" applyFont="1" applyBorder="1" applyAlignment="1">
      <alignment vertical="top" wrapText="1"/>
    </xf>
    <xf numFmtId="0" fontId="10" fillId="0" borderId="1" xfId="0" applyFont="1" applyFill="1" applyBorder="1" applyAlignment="1">
      <alignment vertical="top" wrapText="1"/>
    </xf>
    <xf numFmtId="1" fontId="11" fillId="0" borderId="4" xfId="0" applyNumberFormat="1" applyFont="1" applyFill="1" applyBorder="1" applyAlignment="1">
      <alignment horizontal="left" vertical="top" wrapText="1"/>
    </xf>
    <xf numFmtId="0" fontId="10" fillId="0" borderId="0" xfId="0" applyFont="1"/>
    <xf numFmtId="1" fontId="10" fillId="0" borderId="8" xfId="0" applyNumberFormat="1" applyFont="1" applyFill="1" applyBorder="1" applyAlignment="1">
      <alignment vertical="center" wrapText="1"/>
    </xf>
    <xf numFmtId="49" fontId="11" fillId="0" borderId="19" xfId="0" applyNumberFormat="1" applyFont="1" applyFill="1" applyBorder="1" applyAlignment="1">
      <alignment vertical="top" wrapText="1"/>
    </xf>
    <xf numFmtId="0" fontId="11" fillId="0" borderId="20" xfId="0" applyFont="1" applyFill="1" applyBorder="1" applyAlignment="1">
      <alignment vertical="top" wrapText="1"/>
    </xf>
    <xf numFmtId="1" fontId="10" fillId="0" borderId="20" xfId="0" applyNumberFormat="1" applyFont="1" applyFill="1" applyBorder="1" applyAlignment="1">
      <alignment vertical="top" wrapText="1"/>
    </xf>
    <xf numFmtId="1" fontId="10" fillId="0" borderId="30" xfId="0" applyNumberFormat="1" applyFont="1" applyFill="1" applyBorder="1" applyAlignment="1">
      <alignment horizontal="left" vertical="top" wrapText="1"/>
    </xf>
    <xf numFmtId="0" fontId="12" fillId="5" borderId="31" xfId="0" applyFont="1" applyFill="1" applyBorder="1" applyAlignment="1">
      <alignment horizontal="center" vertical="center" wrapText="1"/>
    </xf>
    <xf numFmtId="0" fontId="10" fillId="0" borderId="5" xfId="0" applyFont="1" applyFill="1" applyBorder="1" applyAlignment="1">
      <alignment vertical="top" wrapText="1"/>
    </xf>
    <xf numFmtId="0" fontId="10" fillId="0" borderId="2" xfId="0" applyFont="1" applyBorder="1" applyAlignment="1">
      <alignment vertical="top" wrapText="1"/>
    </xf>
    <xf numFmtId="0" fontId="10" fillId="0" borderId="33" xfId="0" applyFont="1" applyFill="1" applyBorder="1" applyAlignment="1">
      <alignment vertical="top" wrapText="1"/>
    </xf>
    <xf numFmtId="0" fontId="10" fillId="0" borderId="37" xfId="0" applyFont="1" applyFill="1" applyBorder="1" applyAlignment="1">
      <alignment horizontal="left" vertical="top" wrapText="1"/>
    </xf>
    <xf numFmtId="0" fontId="10" fillId="0" borderId="37" xfId="0" applyFont="1" applyFill="1" applyBorder="1" applyAlignment="1">
      <alignment vertical="top" wrapText="1"/>
    </xf>
    <xf numFmtId="49" fontId="11" fillId="3" borderId="6" xfId="0" applyNumberFormat="1" applyFont="1" applyFill="1" applyBorder="1" applyAlignment="1">
      <alignment vertical="top" wrapText="1"/>
    </xf>
    <xf numFmtId="0" fontId="10" fillId="0" borderId="18" xfId="0" applyFont="1" applyBorder="1" applyAlignment="1">
      <alignment vertical="top" wrapText="1"/>
    </xf>
    <xf numFmtId="49" fontId="11" fillId="0" borderId="15" xfId="0" applyNumberFormat="1" applyFont="1" applyFill="1" applyBorder="1" applyAlignment="1">
      <alignment vertical="top" wrapText="1"/>
    </xf>
    <xf numFmtId="0" fontId="10" fillId="0" borderId="10" xfId="0" applyFont="1" applyFill="1" applyBorder="1" applyAlignment="1">
      <alignment vertical="top" wrapText="1"/>
    </xf>
    <xf numFmtId="0" fontId="11" fillId="0" borderId="10" xfId="0" applyFont="1" applyFill="1" applyBorder="1" applyAlignment="1">
      <alignment vertical="top" wrapText="1"/>
    </xf>
    <xf numFmtId="1" fontId="10" fillId="0" borderId="10" xfId="0" applyNumberFormat="1" applyFont="1" applyFill="1" applyBorder="1" applyAlignment="1">
      <alignment vertical="top" wrapText="1"/>
    </xf>
    <xf numFmtId="0" fontId="12" fillId="5" borderId="3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0" fillId="0" borderId="20" xfId="0"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 xfId="0" applyFont="1" applyFill="1" applyBorder="1" applyAlignment="1">
      <alignment horizontal="right" vertical="top" wrapText="1"/>
    </xf>
    <xf numFmtId="0" fontId="10" fillId="0" borderId="8" xfId="0" applyFont="1" applyBorder="1" applyAlignment="1">
      <alignment vertical="top" wrapText="1"/>
    </xf>
    <xf numFmtId="0" fontId="11" fillId="0" borderId="4" xfId="0" applyFont="1" applyFill="1" applyBorder="1" applyAlignment="1">
      <alignment vertical="top" wrapText="1"/>
    </xf>
    <xf numFmtId="0" fontId="10" fillId="0" borderId="4" xfId="0" applyFont="1" applyFill="1" applyBorder="1" applyAlignment="1">
      <alignment vertical="top" wrapText="1"/>
    </xf>
    <xf numFmtId="1" fontId="10" fillId="0" borderId="4" xfId="0" applyNumberFormat="1" applyFont="1" applyFill="1" applyBorder="1" applyAlignment="1">
      <alignment horizontal="left" vertical="top" wrapText="1"/>
    </xf>
    <xf numFmtId="0" fontId="10" fillId="0" borderId="8" xfId="0" applyFont="1" applyFill="1" applyBorder="1" applyAlignment="1">
      <alignment vertical="top" wrapText="1"/>
    </xf>
    <xf numFmtId="0" fontId="4" fillId="0" borderId="4" xfId="0" applyFont="1" applyBorder="1" applyAlignment="1">
      <alignment vertical="top"/>
    </xf>
    <xf numFmtId="1" fontId="10" fillId="0" borderId="5" xfId="0" applyNumberFormat="1" applyFont="1" applyFill="1" applyBorder="1" applyAlignment="1">
      <alignment horizontal="left" vertical="top" wrapText="1"/>
    </xf>
    <xf numFmtId="0" fontId="10" fillId="0" borderId="40" xfId="0" applyFont="1" applyFill="1" applyBorder="1" applyAlignment="1">
      <alignment vertical="top" wrapText="1"/>
    </xf>
    <xf numFmtId="0" fontId="11" fillId="6" borderId="6" xfId="0" applyFont="1" applyFill="1" applyBorder="1" applyAlignment="1">
      <alignment vertical="top" wrapText="1"/>
    </xf>
    <xf numFmtId="0" fontId="10" fillId="6" borderId="1" xfId="0" applyFont="1" applyFill="1" applyBorder="1" applyAlignment="1">
      <alignment vertical="top" wrapText="1"/>
    </xf>
    <xf numFmtId="0" fontId="10" fillId="6" borderId="21" xfId="0" applyFont="1" applyFill="1" applyBorder="1" applyAlignment="1">
      <alignment vertical="top" wrapText="1"/>
    </xf>
    <xf numFmtId="49" fontId="10" fillId="6" borderId="25" xfId="0" applyNumberFormat="1" applyFont="1" applyFill="1" applyBorder="1" applyAlignment="1">
      <alignment vertical="top" wrapText="1"/>
    </xf>
    <xf numFmtId="0" fontId="10" fillId="6" borderId="2" xfId="0" applyFont="1" applyFill="1" applyBorder="1" applyAlignment="1">
      <alignment vertical="top" wrapText="1"/>
    </xf>
    <xf numFmtId="49" fontId="10" fillId="6" borderId="12" xfId="0" applyNumberFormat="1" applyFont="1" applyFill="1" applyBorder="1" applyAlignment="1">
      <alignment vertical="top" wrapText="1"/>
    </xf>
    <xf numFmtId="0" fontId="11"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49" fontId="10" fillId="6" borderId="29" xfId="0" applyNumberFormat="1"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Border="1" applyAlignment="1">
      <alignment vertical="top" wrapText="1"/>
    </xf>
    <xf numFmtId="0" fontId="11" fillId="5" borderId="23" xfId="0" applyFont="1" applyFill="1" applyBorder="1" applyAlignment="1">
      <alignment horizontal="center" vertical="center" wrapText="1"/>
    </xf>
    <xf numFmtId="0" fontId="2" fillId="0" borderId="20" xfId="0" applyFont="1" applyBorder="1" applyAlignment="1">
      <alignment vertical="top" wrapText="1"/>
    </xf>
    <xf numFmtId="0" fontId="10" fillId="0" borderId="21" xfId="0" applyFont="1" applyFill="1" applyBorder="1" applyAlignment="1">
      <alignment horizontal="left" vertical="top" wrapText="1"/>
    </xf>
    <xf numFmtId="0" fontId="2" fillId="0" borderId="1" xfId="0" applyFont="1" applyFill="1" applyBorder="1" applyAlignment="1">
      <alignment vertical="top" wrapText="1"/>
    </xf>
    <xf numFmtId="0" fontId="10" fillId="0" borderId="12" xfId="0" applyFont="1" applyFill="1" applyBorder="1" applyAlignment="1">
      <alignment vertical="top" wrapText="1"/>
    </xf>
    <xf numFmtId="0" fontId="10" fillId="0" borderId="2" xfId="0" applyFont="1" applyFill="1" applyBorder="1" applyAlignment="1">
      <alignment horizontal="left" vertical="top" wrapText="1"/>
    </xf>
    <xf numFmtId="0" fontId="2" fillId="0" borderId="1" xfId="0" applyFont="1" applyBorder="1" applyAlignment="1">
      <alignment vertical="top" wrapText="1"/>
    </xf>
    <xf numFmtId="0" fontId="10" fillId="3" borderId="8" xfId="0" applyFont="1" applyFill="1" applyBorder="1" applyAlignment="1">
      <alignment vertical="top" wrapText="1"/>
    </xf>
    <xf numFmtId="0" fontId="10" fillId="0" borderId="9" xfId="0" applyFont="1" applyFill="1" applyBorder="1" applyAlignment="1">
      <alignment vertical="top" wrapText="1"/>
    </xf>
    <xf numFmtId="0" fontId="10" fillId="0" borderId="29" xfId="0" applyFont="1" applyBorder="1" applyAlignment="1">
      <alignment vertical="top" wrapText="1"/>
    </xf>
    <xf numFmtId="0" fontId="11" fillId="6" borderId="19" xfId="0" applyFont="1" applyFill="1" applyBorder="1" applyAlignment="1">
      <alignment vertical="top" wrapText="1"/>
    </xf>
    <xf numFmtId="0" fontId="10" fillId="6" borderId="20" xfId="0" applyFont="1" applyFill="1" applyBorder="1" applyAlignment="1">
      <alignment vertical="top" wrapText="1"/>
    </xf>
    <xf numFmtId="0" fontId="10" fillId="0" borderId="9" xfId="0" applyFont="1" applyBorder="1" applyAlignment="1">
      <alignment vertical="top" wrapText="1"/>
    </xf>
    <xf numFmtId="0" fontId="10" fillId="0" borderId="11"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1" fillId="0" borderId="4" xfId="0" applyFont="1" applyBorder="1" applyAlignment="1">
      <alignment vertical="top"/>
    </xf>
    <xf numFmtId="0" fontId="11" fillId="0" borderId="27" xfId="0" applyFont="1" applyFill="1" applyBorder="1" applyAlignment="1">
      <alignment vertical="top"/>
    </xf>
    <xf numFmtId="0" fontId="3" fillId="0" borderId="27" xfId="0" applyFont="1" applyFill="1" applyBorder="1" applyAlignment="1">
      <alignment vertical="top"/>
    </xf>
    <xf numFmtId="0" fontId="11" fillId="0" borderId="27" xfId="0" applyFont="1" applyFill="1" applyBorder="1" applyAlignment="1">
      <alignment vertical="top" wrapText="1"/>
    </xf>
    <xf numFmtId="1" fontId="10" fillId="0" borderId="27" xfId="0" applyNumberFormat="1" applyFont="1" applyFill="1" applyBorder="1" applyAlignment="1">
      <alignment horizontal="left" vertical="top" wrapText="1"/>
    </xf>
    <xf numFmtId="1" fontId="10" fillId="0" borderId="28" xfId="0" applyNumberFormat="1" applyFont="1" applyFill="1" applyBorder="1" applyAlignment="1">
      <alignment horizontal="left" vertical="top" wrapText="1"/>
    </xf>
    <xf numFmtId="0" fontId="10" fillId="0" borderId="32" xfId="0" applyFont="1" applyFill="1" applyBorder="1" applyAlignment="1">
      <alignment vertical="top" wrapText="1"/>
    </xf>
    <xf numFmtId="0" fontId="11" fillId="0" borderId="8" xfId="0" applyFont="1" applyFill="1" applyBorder="1" applyAlignment="1">
      <alignment vertical="top" wrapText="1"/>
    </xf>
    <xf numFmtId="0" fontId="10" fillId="0" borderId="8" xfId="0" applyFont="1" applyFill="1" applyBorder="1" applyAlignment="1">
      <alignment vertical="top"/>
    </xf>
    <xf numFmtId="1" fontId="10" fillId="0" borderId="8" xfId="0" applyNumberFormat="1" applyFont="1" applyFill="1" applyBorder="1" applyAlignment="1">
      <alignment horizontal="left" vertical="top" wrapText="1"/>
    </xf>
    <xf numFmtId="1" fontId="10" fillId="0" borderId="8" xfId="0" applyNumberFormat="1" applyFont="1" applyFill="1" applyBorder="1" applyAlignment="1">
      <alignment vertical="top" wrapText="1"/>
    </xf>
    <xf numFmtId="1" fontId="10" fillId="0" borderId="9" xfId="0" applyNumberFormat="1" applyFont="1" applyFill="1" applyBorder="1" applyAlignment="1">
      <alignment vertical="top" wrapText="1"/>
    </xf>
    <xf numFmtId="1" fontId="10" fillId="0" borderId="29" xfId="0" applyNumberFormat="1" applyFont="1" applyFill="1" applyBorder="1" applyAlignment="1">
      <alignment vertical="top" wrapText="1"/>
    </xf>
    <xf numFmtId="0" fontId="1" fillId="0" borderId="5" xfId="0" applyFont="1" applyBorder="1" applyAlignment="1">
      <alignmen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8" xfId="0" applyFont="1" applyFill="1" applyBorder="1" applyAlignment="1">
      <alignment horizontal="left" vertical="top"/>
    </xf>
    <xf numFmtId="1" fontId="10" fillId="0" borderId="20"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1" fillId="0" borderId="26" xfId="0" applyFont="1" applyFill="1" applyBorder="1" applyAlignment="1">
      <alignment vertical="top" wrapText="1"/>
    </xf>
    <xf numFmtId="0" fontId="7" fillId="0" borderId="0" xfId="0" applyFont="1" applyFill="1"/>
    <xf numFmtId="0" fontId="11" fillId="5" borderId="2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6" fillId="0" borderId="0" xfId="0" applyFont="1" applyFill="1"/>
    <xf numFmtId="1" fontId="10" fillId="0" borderId="2" xfId="0" applyNumberFormat="1" applyFont="1" applyFill="1" applyBorder="1" applyAlignment="1">
      <alignment horizontal="left" vertical="top" wrapText="1"/>
    </xf>
    <xf numFmtId="1" fontId="10" fillId="0" borderId="5" xfId="0" applyNumberFormat="1" applyFont="1" applyFill="1" applyBorder="1" applyAlignment="1">
      <alignment vertical="top" wrapText="1"/>
    </xf>
    <xf numFmtId="1" fontId="10" fillId="0" borderId="2" xfId="0" applyNumberFormat="1" applyFont="1" applyFill="1" applyBorder="1" applyAlignment="1">
      <alignment vertical="top" wrapText="1"/>
    </xf>
    <xf numFmtId="0" fontId="13" fillId="4" borderId="13" xfId="0" applyFont="1" applyFill="1" applyBorder="1" applyAlignment="1">
      <alignment horizontal="left"/>
    </xf>
    <xf numFmtId="0" fontId="13" fillId="4" borderId="14" xfId="0" applyFont="1" applyFill="1" applyBorder="1" applyAlignment="1">
      <alignment horizontal="left"/>
    </xf>
    <xf numFmtId="0" fontId="13" fillId="4" borderId="16" xfId="0" applyFont="1" applyFill="1" applyBorder="1" applyAlignment="1">
      <alignment horizontal="left"/>
    </xf>
    <xf numFmtId="0" fontId="8" fillId="2" borderId="31" xfId="0" applyFont="1" applyFill="1" applyBorder="1" applyAlignment="1">
      <alignment horizontal="left"/>
    </xf>
    <xf numFmtId="0" fontId="8" fillId="2" borderId="41" xfId="0" applyFont="1" applyFill="1" applyBorder="1" applyAlignment="1">
      <alignment horizontal="left"/>
    </xf>
    <xf numFmtId="0" fontId="8" fillId="2" borderId="42" xfId="0" applyFont="1" applyFill="1" applyBorder="1" applyAlignment="1">
      <alignment horizontal="left"/>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xf>
    <xf numFmtId="0" fontId="11" fillId="0" borderId="1" xfId="0" applyFont="1" applyFill="1" applyBorder="1" applyAlignment="1">
      <alignment horizontal="left" vertical="top"/>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1" fontId="10" fillId="0" borderId="20"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1" fontId="10" fillId="0" borderId="10" xfId="0" applyNumberFormat="1" applyFont="1" applyFill="1" applyBorder="1" applyAlignment="1">
      <alignment horizontal="left" vertical="top" wrapText="1"/>
    </xf>
    <xf numFmtId="1"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10" fillId="0" borderId="30" xfId="0" applyFont="1" applyFill="1" applyBorder="1" applyAlignment="1">
      <alignment vertical="top" wrapText="1"/>
    </xf>
    <xf numFmtId="0" fontId="10" fillId="0" borderId="17" xfId="0" applyFont="1" applyFill="1" applyBorder="1" applyAlignment="1">
      <alignment vertical="top" wrapText="1"/>
    </xf>
    <xf numFmtId="0" fontId="10" fillId="0" borderId="34"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1" fontId="10" fillId="0" borderId="20" xfId="0" applyNumberFormat="1" applyFont="1" applyFill="1" applyBorder="1" applyAlignment="1">
      <alignment horizontal="righ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1" fontId="10" fillId="0" borderId="14" xfId="0" applyNumberFormat="1"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20" xfId="0" applyFont="1" applyFill="1" applyBorder="1" applyAlignment="1">
      <alignment horizontal="left" vertical="top" wrapText="1"/>
    </xf>
    <xf numFmtId="1" fontId="10" fillId="0" borderId="10" xfId="0" applyNumberFormat="1" applyFont="1" applyBorder="1" applyAlignment="1">
      <alignment horizontal="left" vertical="top" wrapText="1"/>
    </xf>
    <xf numFmtId="0" fontId="10" fillId="0" borderId="39" xfId="0" applyFont="1" applyBorder="1" applyAlignment="1">
      <alignment horizontal="left" vertical="top" wrapText="1"/>
    </xf>
    <xf numFmtId="0" fontId="10" fillId="0" borderId="10" xfId="0" applyFont="1" applyFill="1" applyBorder="1" applyAlignment="1">
      <alignment horizontal="right" vertical="top" wrapText="1"/>
    </xf>
    <xf numFmtId="0" fontId="10" fillId="0" borderId="39" xfId="0" applyFont="1" applyFill="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WhiteSpace="0" zoomScale="85" zoomScaleNormal="85" zoomScalePageLayoutView="80" workbookViewId="0">
      <selection sqref="A1:K1"/>
    </sheetView>
  </sheetViews>
  <sheetFormatPr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19.140625" style="1" customWidth="1"/>
    <col min="7" max="7" width="19.42578125" style="1" customWidth="1"/>
    <col min="8" max="8" width="12.140625" style="1" customWidth="1"/>
    <col min="9" max="9" width="18.28515625" style="1" customWidth="1"/>
    <col min="10" max="10" width="61" style="1" customWidth="1"/>
    <col min="11" max="11" width="35.5703125" style="1" customWidth="1"/>
    <col min="12" max="20" width="9.140625" style="1"/>
    <col min="21" max="21" width="9.28515625" style="1" customWidth="1"/>
    <col min="22" max="16384" width="9.140625" style="1"/>
  </cols>
  <sheetData>
    <row r="1" spans="1:11" ht="15.75" thickBot="1" x14ac:dyDescent="0.3">
      <c r="A1" s="128" t="s">
        <v>286</v>
      </c>
      <c r="B1" s="129"/>
      <c r="C1" s="129"/>
      <c r="D1" s="129"/>
      <c r="E1" s="129"/>
      <c r="F1" s="129"/>
      <c r="G1" s="129"/>
      <c r="H1" s="129"/>
      <c r="I1" s="129"/>
      <c r="J1" s="129"/>
      <c r="K1" s="130"/>
    </row>
    <row r="2" spans="1:11" ht="72.75" customHeight="1" thickBot="1" x14ac:dyDescent="0.3">
      <c r="A2" s="22" t="s">
        <v>0</v>
      </c>
      <c r="B2" s="23" t="s">
        <v>1</v>
      </c>
      <c r="C2" s="23" t="s">
        <v>2</v>
      </c>
      <c r="D2" s="23" t="s">
        <v>3</v>
      </c>
      <c r="E2" s="23" t="s">
        <v>282</v>
      </c>
      <c r="F2" s="23" t="s">
        <v>36</v>
      </c>
      <c r="G2" s="23" t="s">
        <v>4</v>
      </c>
      <c r="H2" s="24" t="s">
        <v>71</v>
      </c>
      <c r="I2" s="22" t="s">
        <v>5</v>
      </c>
      <c r="J2" s="23" t="s">
        <v>6</v>
      </c>
      <c r="K2" s="24" t="s">
        <v>7</v>
      </c>
    </row>
    <row r="3" spans="1:11" ht="75" x14ac:dyDescent="0.25">
      <c r="A3" s="25" t="s">
        <v>8</v>
      </c>
      <c r="B3" s="82" t="s">
        <v>12</v>
      </c>
      <c r="C3" s="19" t="s">
        <v>79</v>
      </c>
      <c r="D3" s="27" t="s">
        <v>9</v>
      </c>
      <c r="E3" s="26" t="s">
        <v>280</v>
      </c>
      <c r="F3" s="27" t="s">
        <v>10</v>
      </c>
      <c r="G3" s="27" t="s">
        <v>11</v>
      </c>
      <c r="H3" s="42" t="s">
        <v>12</v>
      </c>
      <c r="I3" s="30" t="s">
        <v>32</v>
      </c>
      <c r="J3" s="27" t="s">
        <v>80</v>
      </c>
      <c r="K3" s="83" t="s">
        <v>223</v>
      </c>
    </row>
    <row r="4" spans="1:11" ht="134.25" customHeight="1" x14ac:dyDescent="0.25">
      <c r="A4" s="79" t="s">
        <v>13</v>
      </c>
      <c r="B4" s="84" t="s">
        <v>12</v>
      </c>
      <c r="C4" s="3" t="s">
        <v>14</v>
      </c>
      <c r="D4" s="33" t="s">
        <v>9</v>
      </c>
      <c r="E4" s="33" t="s">
        <v>283</v>
      </c>
      <c r="F4" s="33" t="s">
        <v>10</v>
      </c>
      <c r="G4" s="33" t="s">
        <v>11</v>
      </c>
      <c r="H4" s="9" t="s">
        <v>12</v>
      </c>
      <c r="I4" s="85" t="s">
        <v>32</v>
      </c>
      <c r="J4" s="8" t="s">
        <v>267</v>
      </c>
      <c r="K4" s="86" t="s">
        <v>224</v>
      </c>
    </row>
    <row r="5" spans="1:11" ht="165" x14ac:dyDescent="0.25">
      <c r="A5" s="15" t="s">
        <v>15</v>
      </c>
      <c r="B5" s="87" t="s">
        <v>12</v>
      </c>
      <c r="C5" s="20" t="s">
        <v>291</v>
      </c>
      <c r="D5" s="2" t="s">
        <v>9</v>
      </c>
      <c r="E5" s="2" t="s">
        <v>283</v>
      </c>
      <c r="F5" s="2" t="s">
        <v>10</v>
      </c>
      <c r="G5" s="2" t="s">
        <v>16</v>
      </c>
      <c r="H5" s="43" t="s">
        <v>12</v>
      </c>
      <c r="I5" s="31" t="s">
        <v>81</v>
      </c>
      <c r="J5" s="33" t="s">
        <v>82</v>
      </c>
      <c r="K5" s="86" t="s">
        <v>225</v>
      </c>
    </row>
    <row r="6" spans="1:11" ht="180" x14ac:dyDescent="0.25">
      <c r="A6" s="15" t="s">
        <v>17</v>
      </c>
      <c r="B6" s="87" t="s">
        <v>12</v>
      </c>
      <c r="C6" s="20" t="s">
        <v>18</v>
      </c>
      <c r="D6" s="2" t="s">
        <v>9</v>
      </c>
      <c r="E6" s="2" t="s">
        <v>283</v>
      </c>
      <c r="F6" s="2" t="s">
        <v>10</v>
      </c>
      <c r="G6" s="2" t="s">
        <v>16</v>
      </c>
      <c r="H6" s="43" t="s">
        <v>12</v>
      </c>
      <c r="I6" s="31" t="s">
        <v>161</v>
      </c>
      <c r="J6" s="33" t="s">
        <v>83</v>
      </c>
      <c r="K6" s="86" t="s">
        <v>84</v>
      </c>
    </row>
    <row r="7" spans="1:11" ht="206.25" customHeight="1" x14ac:dyDescent="0.25">
      <c r="A7" s="79" t="s">
        <v>19</v>
      </c>
      <c r="B7" s="87" t="s">
        <v>12</v>
      </c>
      <c r="C7" s="20" t="s">
        <v>28</v>
      </c>
      <c r="D7" s="2" t="s">
        <v>9</v>
      </c>
      <c r="E7" s="2" t="s">
        <v>283</v>
      </c>
      <c r="F7" s="2" t="s">
        <v>10</v>
      </c>
      <c r="G7" s="2" t="s">
        <v>16</v>
      </c>
      <c r="H7" s="43" t="s">
        <v>12</v>
      </c>
      <c r="I7" s="31" t="s">
        <v>226</v>
      </c>
      <c r="J7" s="33" t="s">
        <v>227</v>
      </c>
      <c r="K7" s="86" t="s">
        <v>228</v>
      </c>
    </row>
    <row r="8" spans="1:11" ht="256.5" customHeight="1" x14ac:dyDescent="0.25">
      <c r="A8" s="15" t="s">
        <v>20</v>
      </c>
      <c r="B8" s="82" t="s">
        <v>12</v>
      </c>
      <c r="C8" s="20" t="s">
        <v>78</v>
      </c>
      <c r="D8" s="2" t="s">
        <v>9</v>
      </c>
      <c r="E8" s="2" t="s">
        <v>283</v>
      </c>
      <c r="F8" s="2" t="s">
        <v>30</v>
      </c>
      <c r="G8" s="2" t="s">
        <v>16</v>
      </c>
      <c r="H8" s="43" t="s">
        <v>12</v>
      </c>
      <c r="I8" s="31" t="s">
        <v>226</v>
      </c>
      <c r="J8" s="33" t="s">
        <v>229</v>
      </c>
      <c r="K8" s="86" t="s">
        <v>228</v>
      </c>
    </row>
    <row r="9" spans="1:11" ht="409.5" customHeight="1" x14ac:dyDescent="0.25">
      <c r="A9" s="15" t="s">
        <v>24</v>
      </c>
      <c r="B9" s="84" t="s">
        <v>12</v>
      </c>
      <c r="C9" s="21" t="s">
        <v>160</v>
      </c>
      <c r="D9" s="2" t="s">
        <v>9</v>
      </c>
      <c r="E9" s="2" t="s">
        <v>283</v>
      </c>
      <c r="F9" s="2" t="s">
        <v>10</v>
      </c>
      <c r="G9" s="2" t="s">
        <v>16</v>
      </c>
      <c r="H9" s="43" t="s">
        <v>12</v>
      </c>
      <c r="I9" s="31" t="s">
        <v>39</v>
      </c>
      <c r="J9" s="33" t="s">
        <v>85</v>
      </c>
      <c r="K9" s="9" t="s">
        <v>230</v>
      </c>
    </row>
    <row r="10" spans="1:11" ht="180" customHeight="1" x14ac:dyDescent="0.25">
      <c r="A10" s="15" t="s">
        <v>27</v>
      </c>
      <c r="B10" s="2" t="s">
        <v>12</v>
      </c>
      <c r="C10" s="20" t="s">
        <v>21</v>
      </c>
      <c r="D10" s="2" t="s">
        <v>9</v>
      </c>
      <c r="E10" s="2" t="s">
        <v>280</v>
      </c>
      <c r="F10" s="2" t="s">
        <v>10</v>
      </c>
      <c r="G10" s="2" t="s">
        <v>16</v>
      </c>
      <c r="H10" s="9" t="s">
        <v>12</v>
      </c>
      <c r="I10" s="31" t="s">
        <v>39</v>
      </c>
      <c r="J10" s="33" t="s">
        <v>22</v>
      </c>
      <c r="K10" s="9" t="s">
        <v>23</v>
      </c>
    </row>
    <row r="11" spans="1:11" ht="259.5" customHeight="1" x14ac:dyDescent="0.25">
      <c r="A11" s="79" t="s">
        <v>29</v>
      </c>
      <c r="B11" s="87" t="s">
        <v>12</v>
      </c>
      <c r="C11" s="2" t="s">
        <v>97</v>
      </c>
      <c r="D11" s="4" t="s">
        <v>9</v>
      </c>
      <c r="E11" s="4" t="s">
        <v>280</v>
      </c>
      <c r="F11" s="4" t="s">
        <v>10</v>
      </c>
      <c r="G11" s="33" t="s">
        <v>16</v>
      </c>
      <c r="H11" s="9" t="s">
        <v>12</v>
      </c>
      <c r="I11" s="29" t="s">
        <v>231</v>
      </c>
      <c r="J11" s="33" t="s">
        <v>98</v>
      </c>
      <c r="K11" s="9" t="s">
        <v>99</v>
      </c>
    </row>
    <row r="12" spans="1:11" ht="105" x14ac:dyDescent="0.25">
      <c r="A12" s="79" t="s">
        <v>31</v>
      </c>
      <c r="B12" s="87" t="s">
        <v>12</v>
      </c>
      <c r="C12" s="2" t="s">
        <v>25</v>
      </c>
      <c r="D12" s="4" t="s">
        <v>9</v>
      </c>
      <c r="E12" s="4" t="s">
        <v>280</v>
      </c>
      <c r="F12" s="4" t="s">
        <v>10</v>
      </c>
      <c r="G12" s="33" t="s">
        <v>16</v>
      </c>
      <c r="H12" s="9" t="s">
        <v>12</v>
      </c>
      <c r="I12" s="29" t="s">
        <v>232</v>
      </c>
      <c r="J12" s="33" t="s">
        <v>26</v>
      </c>
      <c r="K12" s="9" t="s">
        <v>86</v>
      </c>
    </row>
    <row r="13" spans="1:11" ht="117.75" customHeight="1" x14ac:dyDescent="0.25">
      <c r="A13" s="15" t="s">
        <v>34</v>
      </c>
      <c r="B13" s="87" t="s">
        <v>12</v>
      </c>
      <c r="C13" s="2" t="s">
        <v>87</v>
      </c>
      <c r="D13" s="2" t="s">
        <v>9</v>
      </c>
      <c r="E13" s="4" t="s">
        <v>283</v>
      </c>
      <c r="F13" s="4" t="s">
        <v>30</v>
      </c>
      <c r="G13" s="2" t="s">
        <v>16</v>
      </c>
      <c r="H13" s="43" t="s">
        <v>12</v>
      </c>
      <c r="I13" s="85" t="s">
        <v>233</v>
      </c>
      <c r="J13" s="33" t="s">
        <v>292</v>
      </c>
      <c r="K13" s="9" t="s">
        <v>33</v>
      </c>
    </row>
    <row r="14" spans="1:11" ht="144.75" customHeight="1" x14ac:dyDescent="0.25">
      <c r="A14" s="15" t="s">
        <v>190</v>
      </c>
      <c r="B14" s="87" t="s">
        <v>12</v>
      </c>
      <c r="C14" s="2" t="s">
        <v>88</v>
      </c>
      <c r="D14" s="2" t="s">
        <v>9</v>
      </c>
      <c r="E14" s="4" t="s">
        <v>280</v>
      </c>
      <c r="F14" s="2" t="s">
        <v>10</v>
      </c>
      <c r="G14" s="4" t="s">
        <v>35</v>
      </c>
      <c r="H14" s="9" t="s">
        <v>12</v>
      </c>
      <c r="I14" s="31" t="s">
        <v>39</v>
      </c>
      <c r="J14" s="33" t="s">
        <v>235</v>
      </c>
      <c r="K14" s="9" t="s">
        <v>234</v>
      </c>
    </row>
    <row r="15" spans="1:11" s="119" customFormat="1" ht="150" customHeight="1" thickBot="1" x14ac:dyDescent="0.3">
      <c r="A15" s="118" t="s">
        <v>196</v>
      </c>
      <c r="B15" s="58" t="s">
        <v>12</v>
      </c>
      <c r="C15" s="58" t="s">
        <v>158</v>
      </c>
      <c r="D15" s="58" t="s">
        <v>9</v>
      </c>
      <c r="E15" s="58" t="s">
        <v>281</v>
      </c>
      <c r="F15" s="58" t="s">
        <v>10</v>
      </c>
      <c r="G15" s="58" t="s">
        <v>35</v>
      </c>
      <c r="H15" s="59" t="s">
        <v>12</v>
      </c>
      <c r="I15" s="102" t="s">
        <v>32</v>
      </c>
      <c r="J15" s="58" t="s">
        <v>279</v>
      </c>
      <c r="K15" s="59" t="s">
        <v>159</v>
      </c>
    </row>
  </sheetData>
  <mergeCells count="1">
    <mergeCell ref="A1:K1"/>
  </mergeCells>
  <pageMargins left="0.70866141732283472" right="0.70866141732283472" top="1.0629921259842521" bottom="0.98958333333333337" header="0.31496062992125984" footer="0.19685039370078741"/>
  <pageSetup paperSize="8" scale="72"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A13" zoomScale="80" zoomScaleNormal="80" zoomScalePageLayoutView="80" workbookViewId="0">
      <selection activeCell="C15" sqref="C15"/>
    </sheetView>
  </sheetViews>
  <sheetFormatPr defaultRowHeight="15" x14ac:dyDescent="0.25"/>
  <cols>
    <col min="1" max="1" width="9.140625" style="1"/>
    <col min="2" max="2" width="16.28515625" style="1" customWidth="1"/>
    <col min="3" max="3" width="32.85546875" style="1" customWidth="1"/>
    <col min="4" max="4" width="11.7109375" style="1" customWidth="1"/>
    <col min="5" max="5" width="18" style="1" customWidth="1"/>
    <col min="6" max="6" width="16.28515625" style="1" customWidth="1"/>
    <col min="7" max="8" width="11.5703125" style="1" customWidth="1"/>
    <col min="9" max="9" width="25.85546875" style="1" customWidth="1"/>
    <col min="10" max="10" width="88.140625" style="1" customWidth="1"/>
    <col min="11" max="11" width="56.7109375" style="1" customWidth="1"/>
    <col min="12" max="20" width="9.140625" style="1"/>
    <col min="21" max="21" width="9.28515625" style="1" customWidth="1"/>
    <col min="22" max="16384" width="9.140625" style="1"/>
  </cols>
  <sheetData>
    <row r="1" spans="1:11" ht="15.75" customHeight="1" thickBot="1" x14ac:dyDescent="0.3">
      <c r="A1" s="131" t="s">
        <v>285</v>
      </c>
      <c r="B1" s="132"/>
      <c r="C1" s="132"/>
      <c r="D1" s="132"/>
      <c r="E1" s="132"/>
      <c r="F1" s="132"/>
      <c r="G1" s="132"/>
      <c r="H1" s="132"/>
      <c r="I1" s="132"/>
      <c r="J1" s="132"/>
      <c r="K1" s="133"/>
    </row>
    <row r="2" spans="1:11" ht="60.75" thickBot="1" x14ac:dyDescent="0.3">
      <c r="A2" s="120" t="s">
        <v>0</v>
      </c>
      <c r="B2" s="81" t="s">
        <v>1</v>
      </c>
      <c r="C2" s="81" t="s">
        <v>2</v>
      </c>
      <c r="D2" s="81" t="s">
        <v>3</v>
      </c>
      <c r="E2" s="81" t="s">
        <v>282</v>
      </c>
      <c r="F2" s="81" t="s">
        <v>36</v>
      </c>
      <c r="G2" s="81" t="s">
        <v>4</v>
      </c>
      <c r="H2" s="121" t="s">
        <v>71</v>
      </c>
      <c r="I2" s="120" t="s">
        <v>5</v>
      </c>
      <c r="J2" s="81" t="s">
        <v>6</v>
      </c>
      <c r="K2" s="121" t="s">
        <v>7</v>
      </c>
    </row>
    <row r="3" spans="1:11" ht="192" customHeight="1" x14ac:dyDescent="0.25">
      <c r="A3" s="25" t="s">
        <v>110</v>
      </c>
      <c r="B3" s="26" t="s">
        <v>37</v>
      </c>
      <c r="C3" s="26" t="s">
        <v>163</v>
      </c>
      <c r="D3" s="26" t="s">
        <v>9</v>
      </c>
      <c r="E3" s="26" t="s">
        <v>280</v>
      </c>
      <c r="F3" s="26" t="s">
        <v>10</v>
      </c>
      <c r="G3" s="26" t="s">
        <v>35</v>
      </c>
      <c r="H3" s="6" t="s">
        <v>12</v>
      </c>
      <c r="I3" s="30" t="s">
        <v>111</v>
      </c>
      <c r="J3" s="27" t="s">
        <v>164</v>
      </c>
      <c r="K3" s="28" t="s">
        <v>236</v>
      </c>
    </row>
    <row r="4" spans="1:11" s="12" customFormat="1" ht="141" customHeight="1" x14ac:dyDescent="0.25">
      <c r="A4" s="15" t="s">
        <v>112</v>
      </c>
      <c r="B4" s="2" t="s">
        <v>37</v>
      </c>
      <c r="C4" s="2" t="s">
        <v>113</v>
      </c>
      <c r="D4" s="2" t="s">
        <v>9</v>
      </c>
      <c r="E4" s="2" t="s">
        <v>280</v>
      </c>
      <c r="F4" s="2" t="s">
        <v>10</v>
      </c>
      <c r="G4" s="2" t="s">
        <v>35</v>
      </c>
      <c r="H4" s="32" t="s">
        <v>12</v>
      </c>
      <c r="I4" s="31" t="s">
        <v>114</v>
      </c>
      <c r="J4" s="117" t="s">
        <v>115</v>
      </c>
      <c r="K4" s="9" t="s">
        <v>116</v>
      </c>
    </row>
    <row r="5" spans="1:11" ht="195" customHeight="1" x14ac:dyDescent="0.25">
      <c r="A5" s="15" t="s">
        <v>117</v>
      </c>
      <c r="B5" s="2" t="s">
        <v>38</v>
      </c>
      <c r="C5" s="2" t="s">
        <v>119</v>
      </c>
      <c r="D5" s="2" t="s">
        <v>9</v>
      </c>
      <c r="E5" s="2" t="s">
        <v>280</v>
      </c>
      <c r="F5" s="2" t="s">
        <v>10</v>
      </c>
      <c r="G5" s="2" t="s">
        <v>16</v>
      </c>
      <c r="H5" s="32" t="s">
        <v>12</v>
      </c>
      <c r="I5" s="31" t="s">
        <v>118</v>
      </c>
      <c r="J5" s="117" t="s">
        <v>184</v>
      </c>
      <c r="K5" s="9" t="s">
        <v>217</v>
      </c>
    </row>
    <row r="6" spans="1:11" ht="168.75" customHeight="1" x14ac:dyDescent="0.25">
      <c r="A6" s="15" t="s">
        <v>89</v>
      </c>
      <c r="B6" s="2" t="s">
        <v>38</v>
      </c>
      <c r="C6" s="2" t="s">
        <v>90</v>
      </c>
      <c r="D6" s="2" t="s">
        <v>9</v>
      </c>
      <c r="E6" s="2" t="s">
        <v>280</v>
      </c>
      <c r="F6" s="2" t="s">
        <v>30</v>
      </c>
      <c r="G6" s="2" t="s">
        <v>16</v>
      </c>
      <c r="H6" s="32" t="s">
        <v>12</v>
      </c>
      <c r="I6" s="31" t="s">
        <v>91</v>
      </c>
      <c r="J6" s="117" t="s">
        <v>92</v>
      </c>
      <c r="K6" s="9" t="s">
        <v>218</v>
      </c>
    </row>
    <row r="7" spans="1:11" ht="78.75" customHeight="1" x14ac:dyDescent="0.25">
      <c r="A7" s="15" t="s">
        <v>93</v>
      </c>
      <c r="B7" s="4" t="s">
        <v>38</v>
      </c>
      <c r="C7" s="4" t="s">
        <v>94</v>
      </c>
      <c r="D7" s="4" t="s">
        <v>9</v>
      </c>
      <c r="E7" s="4" t="s">
        <v>280</v>
      </c>
      <c r="F7" s="4" t="s">
        <v>10</v>
      </c>
      <c r="G7" s="2" t="s">
        <v>16</v>
      </c>
      <c r="H7" s="32" t="s">
        <v>12</v>
      </c>
      <c r="I7" s="29" t="s">
        <v>95</v>
      </c>
      <c r="J7" s="3" t="s">
        <v>293</v>
      </c>
      <c r="K7" s="9" t="s">
        <v>237</v>
      </c>
    </row>
    <row r="8" spans="1:11" ht="264" customHeight="1" x14ac:dyDescent="0.25">
      <c r="A8" s="15" t="s">
        <v>96</v>
      </c>
      <c r="B8" s="4" t="s">
        <v>101</v>
      </c>
      <c r="C8" s="2" t="s">
        <v>102</v>
      </c>
      <c r="D8" s="2" t="s">
        <v>9</v>
      </c>
      <c r="E8" s="4" t="s">
        <v>280</v>
      </c>
      <c r="F8" s="4" t="s">
        <v>10</v>
      </c>
      <c r="G8" s="2" t="s">
        <v>35</v>
      </c>
      <c r="H8" s="32" t="s">
        <v>12</v>
      </c>
      <c r="I8" s="29" t="s">
        <v>103</v>
      </c>
      <c r="J8" s="117" t="s">
        <v>185</v>
      </c>
      <c r="K8" s="9" t="s">
        <v>104</v>
      </c>
    </row>
    <row r="9" spans="1:11" ht="205.5" customHeight="1" x14ac:dyDescent="0.25">
      <c r="A9" s="15" t="s">
        <v>100</v>
      </c>
      <c r="B9" s="2" t="s">
        <v>38</v>
      </c>
      <c r="C9" s="2" t="s">
        <v>106</v>
      </c>
      <c r="D9" s="2" t="s">
        <v>9</v>
      </c>
      <c r="E9" s="4" t="s">
        <v>280</v>
      </c>
      <c r="F9" s="2" t="s">
        <v>10</v>
      </c>
      <c r="G9" s="2" t="s">
        <v>35</v>
      </c>
      <c r="H9" s="32" t="s">
        <v>12</v>
      </c>
      <c r="I9" s="30" t="s">
        <v>107</v>
      </c>
      <c r="J9" s="117" t="s">
        <v>186</v>
      </c>
      <c r="K9" s="9" t="s">
        <v>108</v>
      </c>
    </row>
    <row r="10" spans="1:11" s="12" customFormat="1" ht="344.25" thickBot="1" x14ac:dyDescent="0.3">
      <c r="A10" s="80" t="s">
        <v>105</v>
      </c>
      <c r="B10" s="61" t="s">
        <v>37</v>
      </c>
      <c r="C10" s="61" t="s">
        <v>120</v>
      </c>
      <c r="D10" s="61" t="s">
        <v>9</v>
      </c>
      <c r="E10" s="88" t="s">
        <v>284</v>
      </c>
      <c r="F10" s="61" t="s">
        <v>10</v>
      </c>
      <c r="G10" s="61" t="s">
        <v>121</v>
      </c>
      <c r="H10" s="93" t="s">
        <v>12</v>
      </c>
      <c r="I10" s="90" t="s">
        <v>39</v>
      </c>
      <c r="J10" s="65" t="s">
        <v>238</v>
      </c>
      <c r="K10" s="89" t="s">
        <v>122</v>
      </c>
    </row>
    <row r="11" spans="1:11" s="12" customFormat="1" ht="186.75" customHeight="1" x14ac:dyDescent="0.25">
      <c r="A11" s="91" t="s">
        <v>109</v>
      </c>
      <c r="B11" s="92" t="s">
        <v>123</v>
      </c>
      <c r="C11" s="92" t="s">
        <v>271</v>
      </c>
      <c r="D11" s="92" t="s">
        <v>9</v>
      </c>
      <c r="E11" s="92" t="s">
        <v>280</v>
      </c>
      <c r="F11" s="92" t="s">
        <v>10</v>
      </c>
      <c r="G11" s="92" t="s">
        <v>191</v>
      </c>
      <c r="H11" s="71" t="s">
        <v>12</v>
      </c>
      <c r="I11" s="72" t="s">
        <v>272</v>
      </c>
      <c r="J11" s="92" t="s">
        <v>277</v>
      </c>
      <c r="K11" s="71" t="s">
        <v>177</v>
      </c>
    </row>
    <row r="12" spans="1:11" s="12" customFormat="1" ht="409.5" customHeight="1" x14ac:dyDescent="0.25">
      <c r="A12" s="69" t="s">
        <v>187</v>
      </c>
      <c r="B12" s="70" t="s">
        <v>197</v>
      </c>
      <c r="C12" s="70" t="s">
        <v>273</v>
      </c>
      <c r="D12" s="70" t="s">
        <v>9</v>
      </c>
      <c r="E12" s="70" t="s">
        <v>283</v>
      </c>
      <c r="F12" s="70" t="s">
        <v>10</v>
      </c>
      <c r="G12" s="70" t="s">
        <v>191</v>
      </c>
      <c r="H12" s="71" t="s">
        <v>12</v>
      </c>
      <c r="I12" s="72" t="s">
        <v>178</v>
      </c>
      <c r="J12" s="70" t="s">
        <v>290</v>
      </c>
      <c r="K12" s="73" t="s">
        <v>298</v>
      </c>
    </row>
    <row r="13" spans="1:11" s="12" customFormat="1" ht="240" x14ac:dyDescent="0.25">
      <c r="A13" s="69" t="s">
        <v>188</v>
      </c>
      <c r="B13" s="70" t="s">
        <v>179</v>
      </c>
      <c r="C13" s="70" t="s">
        <v>200</v>
      </c>
      <c r="D13" s="70" t="s">
        <v>9</v>
      </c>
      <c r="E13" s="70" t="s">
        <v>280</v>
      </c>
      <c r="F13" s="70" t="s">
        <v>10</v>
      </c>
      <c r="G13" s="70" t="s">
        <v>191</v>
      </c>
      <c r="H13" s="73" t="s">
        <v>12</v>
      </c>
      <c r="I13" s="74" t="s">
        <v>183</v>
      </c>
      <c r="J13" s="70" t="s">
        <v>274</v>
      </c>
      <c r="K13" s="73" t="s">
        <v>275</v>
      </c>
    </row>
    <row r="14" spans="1:11" ht="144" customHeight="1" thickBot="1" x14ac:dyDescent="0.3">
      <c r="A14" s="75" t="s">
        <v>189</v>
      </c>
      <c r="B14" s="76" t="s">
        <v>179</v>
      </c>
      <c r="C14" s="76" t="s">
        <v>276</v>
      </c>
      <c r="D14" s="76" t="s">
        <v>9</v>
      </c>
      <c r="E14" s="76" t="s">
        <v>280</v>
      </c>
      <c r="F14" s="76" t="s">
        <v>180</v>
      </c>
      <c r="G14" s="76" t="s">
        <v>191</v>
      </c>
      <c r="H14" s="77" t="s">
        <v>12</v>
      </c>
      <c r="I14" s="78" t="s">
        <v>182</v>
      </c>
      <c r="J14" s="76" t="s">
        <v>270</v>
      </c>
      <c r="K14" s="77" t="s">
        <v>181</v>
      </c>
    </row>
  </sheetData>
  <mergeCells count="1">
    <mergeCell ref="A1:K1"/>
  </mergeCells>
  <pageMargins left="0.70866141732283472" right="0.70866141732283472" top="1.0629921259842521" bottom="0.98958333333333337" header="0.31496062992125984" footer="0.19685039370078741"/>
  <pageSetup paperSize="8" scale="65"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
  <sheetViews>
    <sheetView showWhiteSpace="0" zoomScale="85" zoomScaleNormal="85" zoomScalePageLayoutView="85" workbookViewId="0">
      <selection activeCell="F7" sqref="F7"/>
    </sheetView>
  </sheetViews>
  <sheetFormatPr defaultRowHeight="15" x14ac:dyDescent="0.25"/>
  <cols>
    <col min="1" max="1" width="9.140625" style="5"/>
    <col min="2" max="2" width="16.42578125" style="5" customWidth="1"/>
    <col min="3" max="3" width="40.85546875" style="5" customWidth="1"/>
    <col min="4" max="4" width="14.5703125" style="5" customWidth="1"/>
    <col min="5" max="5" width="13.42578125" style="5" customWidth="1"/>
    <col min="6" max="6" width="11.28515625" style="5" customWidth="1"/>
    <col min="7" max="7" width="11.7109375" style="5" customWidth="1"/>
    <col min="8" max="8" width="12" style="5" customWidth="1"/>
    <col min="9" max="9" width="11.28515625" style="5" customWidth="1"/>
    <col min="10" max="10" width="21.85546875" style="5" customWidth="1"/>
    <col min="11" max="11" width="17.140625" style="5" customWidth="1"/>
    <col min="12" max="12" width="66.5703125" style="5" customWidth="1"/>
    <col min="13" max="13" width="66.7109375" style="5" customWidth="1"/>
    <col min="14" max="16384" width="9.140625" style="5"/>
  </cols>
  <sheetData>
    <row r="1" spans="1:13" ht="15.75" customHeight="1" thickBot="1" x14ac:dyDescent="0.3">
      <c r="A1" s="131" t="s">
        <v>287</v>
      </c>
      <c r="B1" s="132"/>
      <c r="C1" s="132"/>
      <c r="D1" s="132"/>
      <c r="E1" s="132"/>
      <c r="F1" s="132"/>
      <c r="G1" s="132"/>
      <c r="H1" s="132"/>
      <c r="I1" s="132"/>
      <c r="J1" s="132"/>
      <c r="K1" s="132"/>
      <c r="L1" s="132"/>
      <c r="M1" s="133"/>
    </row>
    <row r="2" spans="1:13" ht="120.75" thickBot="1" x14ac:dyDescent="0.3">
      <c r="A2" s="22" t="s">
        <v>0</v>
      </c>
      <c r="B2" s="23" t="s">
        <v>1</v>
      </c>
      <c r="C2" s="23" t="s">
        <v>2</v>
      </c>
      <c r="D2" s="23" t="s">
        <v>41</v>
      </c>
      <c r="E2" s="55" t="s">
        <v>70</v>
      </c>
      <c r="F2" s="81" t="s">
        <v>69</v>
      </c>
      <c r="G2" s="23" t="s">
        <v>42</v>
      </c>
      <c r="H2" s="23" t="s">
        <v>43</v>
      </c>
      <c r="I2" s="23" t="s">
        <v>4</v>
      </c>
      <c r="J2" s="24" t="s">
        <v>71</v>
      </c>
      <c r="K2" s="41" t="s">
        <v>5</v>
      </c>
      <c r="L2" s="23" t="s">
        <v>6</v>
      </c>
      <c r="M2" s="24" t="s">
        <v>7</v>
      </c>
    </row>
    <row r="3" spans="1:13" s="35" customFormat="1" ht="114" customHeight="1" thickBot="1" x14ac:dyDescent="0.3">
      <c r="A3" s="103" t="s">
        <v>44</v>
      </c>
      <c r="B3" s="65" t="s">
        <v>37</v>
      </c>
      <c r="C3" s="103" t="s">
        <v>165</v>
      </c>
      <c r="D3" s="65" t="s">
        <v>9</v>
      </c>
      <c r="E3" s="104" t="s">
        <v>12</v>
      </c>
      <c r="F3" s="105" t="s">
        <v>30</v>
      </c>
      <c r="G3" s="106" t="s">
        <v>12</v>
      </c>
      <c r="H3" s="106" t="s">
        <v>12</v>
      </c>
      <c r="I3" s="106" t="s">
        <v>35</v>
      </c>
      <c r="J3" s="107" t="s">
        <v>194</v>
      </c>
      <c r="K3" s="108" t="s">
        <v>210</v>
      </c>
      <c r="L3" s="106" t="s">
        <v>219</v>
      </c>
      <c r="M3" s="107" t="s">
        <v>239</v>
      </c>
    </row>
  </sheetData>
  <mergeCells count="1">
    <mergeCell ref="A1:M1"/>
  </mergeCells>
  <pageMargins left="0.70866141732283472" right="0.70866141732283472" top="1.0629921259842521" bottom="0.98958333333333337" header="0.31496062992125984" footer="0.19685039370078741"/>
  <pageSetup paperSize="8" scale="61"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showWhiteSpace="0" zoomScale="80" zoomScaleNormal="80" zoomScalePageLayoutView="85" workbookViewId="0">
      <selection activeCell="I3" sqref="I3:I5"/>
    </sheetView>
  </sheetViews>
  <sheetFormatPr defaultRowHeight="15" x14ac:dyDescent="0.25"/>
  <cols>
    <col min="1" max="1" width="9.14062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 style="124" customWidth="1"/>
    <col min="10" max="10" width="11.28515625" style="5" customWidth="1"/>
    <col min="11" max="11" width="26.42578125" style="5" customWidth="1"/>
    <col min="12" max="12" width="19.7109375" style="5" customWidth="1"/>
    <col min="13" max="13" width="100.7109375" style="5" customWidth="1"/>
    <col min="14" max="14" width="81" style="5" customWidth="1"/>
    <col min="15" max="16384" width="9.140625" style="5"/>
  </cols>
  <sheetData>
    <row r="1" spans="1:14" ht="15.75" customHeight="1" thickBot="1" x14ac:dyDescent="0.3">
      <c r="A1" s="131" t="s">
        <v>288</v>
      </c>
      <c r="B1" s="132"/>
      <c r="C1" s="132"/>
      <c r="D1" s="132"/>
      <c r="E1" s="132"/>
      <c r="F1" s="132"/>
      <c r="G1" s="132"/>
      <c r="H1" s="132"/>
      <c r="I1" s="132"/>
      <c r="J1" s="132"/>
      <c r="K1" s="132"/>
      <c r="L1" s="132"/>
      <c r="M1" s="132"/>
      <c r="N1" s="133"/>
    </row>
    <row r="2" spans="1:14" ht="138.75" customHeight="1" thickBot="1" x14ac:dyDescent="0.3">
      <c r="A2" s="122" t="s">
        <v>40</v>
      </c>
      <c r="B2" s="120" t="s">
        <v>0</v>
      </c>
      <c r="C2" s="81" t="s">
        <v>1</v>
      </c>
      <c r="D2" s="81" t="s">
        <v>2</v>
      </c>
      <c r="E2" s="81" t="s">
        <v>41</v>
      </c>
      <c r="F2" s="123" t="s">
        <v>70</v>
      </c>
      <c r="G2" s="81" t="s">
        <v>69</v>
      </c>
      <c r="H2" s="81" t="s">
        <v>42</v>
      </c>
      <c r="I2" s="81" t="s">
        <v>43</v>
      </c>
      <c r="J2" s="81" t="s">
        <v>4</v>
      </c>
      <c r="K2" s="121" t="s">
        <v>71</v>
      </c>
      <c r="L2" s="122" t="s">
        <v>5</v>
      </c>
      <c r="M2" s="81" t="s">
        <v>6</v>
      </c>
      <c r="N2" s="121" t="s">
        <v>7</v>
      </c>
    </row>
    <row r="3" spans="1:14" ht="298.5" customHeight="1" x14ac:dyDescent="0.25">
      <c r="A3" s="147" t="s">
        <v>72</v>
      </c>
      <c r="B3" s="37" t="s">
        <v>51</v>
      </c>
      <c r="C3" s="27" t="s">
        <v>38</v>
      </c>
      <c r="D3" s="38" t="s">
        <v>45</v>
      </c>
      <c r="E3" s="39" t="s">
        <v>47</v>
      </c>
      <c r="F3" s="155">
        <f>SUM(G3:G5)</f>
        <v>30</v>
      </c>
      <c r="G3" s="113">
        <v>5</v>
      </c>
      <c r="H3" s="57" t="s">
        <v>12</v>
      </c>
      <c r="I3" s="152">
        <v>12</v>
      </c>
      <c r="J3" s="142" t="s">
        <v>48</v>
      </c>
      <c r="K3" s="28" t="s">
        <v>241</v>
      </c>
      <c r="L3" s="40" t="s">
        <v>212</v>
      </c>
      <c r="M3" s="27" t="s">
        <v>240</v>
      </c>
      <c r="N3" s="42" t="s">
        <v>243</v>
      </c>
    </row>
    <row r="4" spans="1:14" ht="298.5" customHeight="1" x14ac:dyDescent="0.25">
      <c r="A4" s="147"/>
      <c r="B4" s="37" t="s">
        <v>54</v>
      </c>
      <c r="C4" s="27" t="s">
        <v>38</v>
      </c>
      <c r="D4" s="38" t="s">
        <v>49</v>
      </c>
      <c r="E4" s="39" t="s">
        <v>46</v>
      </c>
      <c r="F4" s="156"/>
      <c r="G4" s="113">
        <v>10</v>
      </c>
      <c r="H4" s="27">
        <v>4</v>
      </c>
      <c r="I4" s="152"/>
      <c r="J4" s="142"/>
      <c r="K4" s="28" t="s">
        <v>73</v>
      </c>
      <c r="L4" s="40" t="s">
        <v>213</v>
      </c>
      <c r="M4" s="27" t="s">
        <v>214</v>
      </c>
      <c r="N4" s="28" t="s">
        <v>255</v>
      </c>
    </row>
    <row r="5" spans="1:14" s="124" customFormat="1" ht="322.5" customHeight="1" x14ac:dyDescent="0.25">
      <c r="A5" s="148"/>
      <c r="B5" s="16" t="s">
        <v>55</v>
      </c>
      <c r="C5" s="117" t="s">
        <v>125</v>
      </c>
      <c r="D5" s="7" t="s">
        <v>124</v>
      </c>
      <c r="E5" s="116" t="s">
        <v>46</v>
      </c>
      <c r="F5" s="157"/>
      <c r="G5" s="114">
        <v>15</v>
      </c>
      <c r="H5" s="117">
        <v>6</v>
      </c>
      <c r="I5" s="146"/>
      <c r="J5" s="143"/>
      <c r="K5" s="9" t="s">
        <v>126</v>
      </c>
      <c r="L5" s="17" t="s">
        <v>215</v>
      </c>
      <c r="M5" s="117" t="s">
        <v>242</v>
      </c>
      <c r="N5" s="125" t="s">
        <v>256</v>
      </c>
    </row>
    <row r="6" spans="1:14" ht="362.25" customHeight="1" x14ac:dyDescent="0.25">
      <c r="A6" s="148" t="s">
        <v>50</v>
      </c>
      <c r="B6" s="16" t="s">
        <v>59</v>
      </c>
      <c r="C6" s="117" t="s">
        <v>52</v>
      </c>
      <c r="D6" s="7" t="s">
        <v>53</v>
      </c>
      <c r="E6" s="116" t="s">
        <v>46</v>
      </c>
      <c r="F6" s="153">
        <f>SUM(G6:G12)</f>
        <v>65</v>
      </c>
      <c r="G6" s="114">
        <v>5</v>
      </c>
      <c r="H6" s="117">
        <v>2</v>
      </c>
      <c r="I6" s="145">
        <v>26</v>
      </c>
      <c r="J6" s="143"/>
      <c r="K6" s="9" t="s">
        <v>132</v>
      </c>
      <c r="L6" s="44" t="s">
        <v>201</v>
      </c>
      <c r="M6" s="117" t="s">
        <v>133</v>
      </c>
      <c r="N6" s="9" t="s">
        <v>294</v>
      </c>
    </row>
    <row r="7" spans="1:14" ht="303" customHeight="1" x14ac:dyDescent="0.25">
      <c r="A7" s="148"/>
      <c r="B7" s="16" t="s">
        <v>167</v>
      </c>
      <c r="C7" s="117" t="s">
        <v>123</v>
      </c>
      <c r="D7" s="7" t="s">
        <v>127</v>
      </c>
      <c r="E7" s="116" t="s">
        <v>46</v>
      </c>
      <c r="F7" s="154"/>
      <c r="G7" s="114">
        <v>5</v>
      </c>
      <c r="H7" s="117">
        <v>2</v>
      </c>
      <c r="I7" s="146"/>
      <c r="J7" s="143"/>
      <c r="K7" s="9" t="s">
        <v>295</v>
      </c>
      <c r="L7" s="44" t="s">
        <v>202</v>
      </c>
      <c r="M7" s="117" t="s">
        <v>296</v>
      </c>
      <c r="N7" s="9" t="s">
        <v>257</v>
      </c>
    </row>
    <row r="8" spans="1:14" ht="269.25" customHeight="1" x14ac:dyDescent="0.25">
      <c r="A8" s="148"/>
      <c r="B8" s="16" t="s">
        <v>168</v>
      </c>
      <c r="C8" s="117" t="s">
        <v>37</v>
      </c>
      <c r="D8" s="7" t="s">
        <v>128</v>
      </c>
      <c r="E8" s="116" t="s">
        <v>46</v>
      </c>
      <c r="F8" s="154"/>
      <c r="G8" s="114">
        <v>10</v>
      </c>
      <c r="H8" s="117">
        <v>4</v>
      </c>
      <c r="I8" s="146"/>
      <c r="J8" s="143"/>
      <c r="K8" s="9" t="s">
        <v>134</v>
      </c>
      <c r="L8" s="44" t="s">
        <v>220</v>
      </c>
      <c r="M8" s="117" t="s">
        <v>244</v>
      </c>
      <c r="N8" s="9" t="s">
        <v>302</v>
      </c>
    </row>
    <row r="9" spans="1:14" ht="240" x14ac:dyDescent="0.25">
      <c r="A9" s="148"/>
      <c r="B9" s="16" t="s">
        <v>169</v>
      </c>
      <c r="C9" s="117" t="s">
        <v>38</v>
      </c>
      <c r="D9" s="7" t="s">
        <v>56</v>
      </c>
      <c r="E9" s="116" t="s">
        <v>46</v>
      </c>
      <c r="F9" s="154"/>
      <c r="G9" s="114">
        <v>5</v>
      </c>
      <c r="H9" s="117">
        <v>2</v>
      </c>
      <c r="I9" s="146"/>
      <c r="J9" s="143"/>
      <c r="K9" s="9" t="s">
        <v>135</v>
      </c>
      <c r="L9" s="44" t="s">
        <v>203</v>
      </c>
      <c r="M9" s="117" t="s">
        <v>245</v>
      </c>
      <c r="N9" s="9" t="s">
        <v>258</v>
      </c>
    </row>
    <row r="10" spans="1:14" ht="213.75" customHeight="1" x14ac:dyDescent="0.25">
      <c r="A10" s="148"/>
      <c r="B10" s="16" t="s">
        <v>170</v>
      </c>
      <c r="C10" s="117" t="s">
        <v>38</v>
      </c>
      <c r="D10" s="7" t="s">
        <v>57</v>
      </c>
      <c r="E10" s="116" t="s">
        <v>46</v>
      </c>
      <c r="F10" s="154"/>
      <c r="G10" s="114">
        <v>5</v>
      </c>
      <c r="H10" s="117">
        <v>2</v>
      </c>
      <c r="I10" s="146"/>
      <c r="J10" s="143"/>
      <c r="K10" s="9" t="s">
        <v>136</v>
      </c>
      <c r="L10" s="44" t="s">
        <v>204</v>
      </c>
      <c r="M10" s="117" t="s">
        <v>259</v>
      </c>
      <c r="N10" s="9" t="s">
        <v>246</v>
      </c>
    </row>
    <row r="11" spans="1:14" s="124" customFormat="1" ht="227.25" customHeight="1" x14ac:dyDescent="0.25">
      <c r="A11" s="148"/>
      <c r="B11" s="16" t="s">
        <v>171</v>
      </c>
      <c r="C11" s="117" t="s">
        <v>60</v>
      </c>
      <c r="D11" s="7" t="s">
        <v>129</v>
      </c>
      <c r="E11" s="116" t="s">
        <v>46</v>
      </c>
      <c r="F11" s="154"/>
      <c r="G11" s="114">
        <v>10</v>
      </c>
      <c r="H11" s="117">
        <v>4</v>
      </c>
      <c r="I11" s="146"/>
      <c r="J11" s="143"/>
      <c r="K11" s="9" t="s">
        <v>137</v>
      </c>
      <c r="L11" s="44" t="s">
        <v>260</v>
      </c>
      <c r="M11" s="117" t="s">
        <v>176</v>
      </c>
      <c r="N11" s="9" t="s">
        <v>265</v>
      </c>
    </row>
    <row r="12" spans="1:14" s="124" customFormat="1" ht="302.25" customHeight="1" x14ac:dyDescent="0.25">
      <c r="A12" s="148"/>
      <c r="B12" s="16" t="s">
        <v>172</v>
      </c>
      <c r="C12" s="117" t="s">
        <v>52</v>
      </c>
      <c r="D12" s="7" t="s">
        <v>130</v>
      </c>
      <c r="E12" s="116" t="s">
        <v>46</v>
      </c>
      <c r="F12" s="154"/>
      <c r="G12" s="114">
        <v>25</v>
      </c>
      <c r="H12" s="117">
        <v>12</v>
      </c>
      <c r="I12" s="146"/>
      <c r="J12" s="143"/>
      <c r="K12" s="9" t="s">
        <v>131</v>
      </c>
      <c r="L12" s="44" t="s">
        <v>205</v>
      </c>
      <c r="M12" s="117" t="s">
        <v>247</v>
      </c>
      <c r="N12" s="9" t="s">
        <v>266</v>
      </c>
    </row>
    <row r="13" spans="1:14" ht="387" customHeight="1" x14ac:dyDescent="0.25">
      <c r="A13" s="115" t="s">
        <v>58</v>
      </c>
      <c r="B13" s="16" t="s">
        <v>62</v>
      </c>
      <c r="C13" s="117" t="s">
        <v>37</v>
      </c>
      <c r="D13" s="7" t="s">
        <v>166</v>
      </c>
      <c r="E13" s="116" t="s">
        <v>46</v>
      </c>
      <c r="F13" s="114">
        <f>SUM(G13)</f>
        <v>10</v>
      </c>
      <c r="G13" s="114">
        <v>10</v>
      </c>
      <c r="H13" s="117">
        <v>4</v>
      </c>
      <c r="I13" s="116">
        <v>4</v>
      </c>
      <c r="J13" s="143"/>
      <c r="K13" s="9" t="s">
        <v>138</v>
      </c>
      <c r="L13" s="17" t="s">
        <v>206</v>
      </c>
      <c r="M13" s="8" t="s">
        <v>139</v>
      </c>
      <c r="N13" s="125" t="s">
        <v>261</v>
      </c>
    </row>
    <row r="14" spans="1:14" ht="409.5" customHeight="1" x14ac:dyDescent="0.25">
      <c r="A14" s="149" t="s">
        <v>61</v>
      </c>
      <c r="B14" s="16" t="s">
        <v>146</v>
      </c>
      <c r="C14" s="117" t="s">
        <v>63</v>
      </c>
      <c r="D14" s="7" t="s">
        <v>64</v>
      </c>
      <c r="E14" s="116" t="s">
        <v>46</v>
      </c>
      <c r="F14" s="158">
        <f>SUM(G14:G16)</f>
        <v>25</v>
      </c>
      <c r="G14" s="114">
        <v>15</v>
      </c>
      <c r="H14" s="60">
        <v>5</v>
      </c>
      <c r="I14" s="160">
        <v>10</v>
      </c>
      <c r="J14" s="143"/>
      <c r="K14" s="9" t="s">
        <v>248</v>
      </c>
      <c r="L14" s="44" t="s">
        <v>216</v>
      </c>
      <c r="M14" s="117" t="s">
        <v>268</v>
      </c>
      <c r="N14" s="9" t="s">
        <v>299</v>
      </c>
    </row>
    <row r="15" spans="1:14" ht="315.75" customHeight="1" x14ac:dyDescent="0.25">
      <c r="A15" s="150"/>
      <c r="B15" s="16" t="s">
        <v>173</v>
      </c>
      <c r="C15" s="117" t="s">
        <v>37</v>
      </c>
      <c r="D15" s="7" t="s">
        <v>65</v>
      </c>
      <c r="E15" s="116" t="s">
        <v>47</v>
      </c>
      <c r="F15" s="159"/>
      <c r="G15" s="114">
        <v>5</v>
      </c>
      <c r="H15" s="60" t="s">
        <v>12</v>
      </c>
      <c r="I15" s="161"/>
      <c r="J15" s="143"/>
      <c r="K15" s="9" t="s">
        <v>74</v>
      </c>
      <c r="L15" s="44" t="s">
        <v>207</v>
      </c>
      <c r="M15" s="117" t="s">
        <v>140</v>
      </c>
      <c r="N15" s="9" t="s">
        <v>300</v>
      </c>
    </row>
    <row r="16" spans="1:14" ht="315" customHeight="1" x14ac:dyDescent="0.25">
      <c r="A16" s="151"/>
      <c r="B16" s="16" t="s">
        <v>174</v>
      </c>
      <c r="C16" s="117" t="s">
        <v>75</v>
      </c>
      <c r="D16" s="7" t="s">
        <v>76</v>
      </c>
      <c r="E16" s="116" t="s">
        <v>47</v>
      </c>
      <c r="F16" s="159"/>
      <c r="G16" s="114">
        <v>5</v>
      </c>
      <c r="H16" s="60" t="s">
        <v>12</v>
      </c>
      <c r="I16" s="161"/>
      <c r="J16" s="143"/>
      <c r="K16" s="9" t="s">
        <v>77</v>
      </c>
      <c r="L16" s="44" t="s">
        <v>208</v>
      </c>
      <c r="M16" s="117" t="s">
        <v>77</v>
      </c>
      <c r="N16" s="9" t="s">
        <v>301</v>
      </c>
    </row>
    <row r="17" spans="1:14" s="14" customFormat="1" ht="222" customHeight="1" x14ac:dyDescent="0.25">
      <c r="A17" s="45" t="s">
        <v>141</v>
      </c>
      <c r="B17" s="47" t="s">
        <v>145</v>
      </c>
      <c r="C17" s="117" t="s">
        <v>142</v>
      </c>
      <c r="D17" s="7" t="s">
        <v>66</v>
      </c>
      <c r="E17" s="116" t="s">
        <v>9</v>
      </c>
      <c r="F17" s="117" t="s">
        <v>12</v>
      </c>
      <c r="G17" s="116" t="s">
        <v>10</v>
      </c>
      <c r="H17" s="60" t="s">
        <v>12</v>
      </c>
      <c r="I17" s="95" t="s">
        <v>12</v>
      </c>
      <c r="J17" s="143"/>
      <c r="K17" s="9" t="s">
        <v>143</v>
      </c>
      <c r="L17" s="44" t="s">
        <v>209</v>
      </c>
      <c r="M17" s="44" t="s">
        <v>269</v>
      </c>
      <c r="N17" s="9" t="s">
        <v>249</v>
      </c>
    </row>
    <row r="18" spans="1:14" s="12" customFormat="1" ht="219.75" customHeight="1" x14ac:dyDescent="0.25">
      <c r="A18" s="46" t="s">
        <v>144</v>
      </c>
      <c r="B18" s="47" t="s">
        <v>152</v>
      </c>
      <c r="C18" s="117" t="s">
        <v>37</v>
      </c>
      <c r="D18" s="7" t="s">
        <v>147</v>
      </c>
      <c r="E18" s="116" t="s">
        <v>9</v>
      </c>
      <c r="F18" s="117" t="s">
        <v>12</v>
      </c>
      <c r="G18" s="116" t="s">
        <v>10</v>
      </c>
      <c r="H18" s="60" t="s">
        <v>12</v>
      </c>
      <c r="I18" s="95" t="s">
        <v>12</v>
      </c>
      <c r="J18" s="143"/>
      <c r="K18" s="9" t="s">
        <v>148</v>
      </c>
      <c r="L18" s="44" t="s">
        <v>262</v>
      </c>
      <c r="M18" s="44" t="s">
        <v>149</v>
      </c>
      <c r="N18" s="9" t="s">
        <v>278</v>
      </c>
    </row>
    <row r="19" spans="1:14" s="12" customFormat="1" ht="130.5" customHeight="1" x14ac:dyDescent="0.25">
      <c r="A19" s="46" t="s">
        <v>150</v>
      </c>
      <c r="B19" s="16" t="s">
        <v>153</v>
      </c>
      <c r="C19" s="117" t="s">
        <v>155</v>
      </c>
      <c r="D19" s="7" t="s">
        <v>154</v>
      </c>
      <c r="E19" s="116" t="s">
        <v>47</v>
      </c>
      <c r="F19" s="117">
        <v>5</v>
      </c>
      <c r="G19" s="116">
        <v>5</v>
      </c>
      <c r="H19" s="60" t="s">
        <v>12</v>
      </c>
      <c r="I19" s="116">
        <v>3</v>
      </c>
      <c r="J19" s="143"/>
      <c r="K19" s="9" t="s">
        <v>156</v>
      </c>
      <c r="L19" s="44" t="s">
        <v>263</v>
      </c>
      <c r="M19" s="44" t="s">
        <v>297</v>
      </c>
      <c r="N19" s="9" t="s">
        <v>162</v>
      </c>
    </row>
    <row r="20" spans="1:14" s="13" customFormat="1" ht="409.5" customHeight="1" thickBot="1" x14ac:dyDescent="0.3">
      <c r="A20" s="48" t="s">
        <v>151</v>
      </c>
      <c r="B20" s="49" t="s">
        <v>175</v>
      </c>
      <c r="C20" s="50" t="s">
        <v>75</v>
      </c>
      <c r="D20" s="51" t="s">
        <v>151</v>
      </c>
      <c r="E20" s="52" t="s">
        <v>46</v>
      </c>
      <c r="F20" s="50">
        <v>5</v>
      </c>
      <c r="G20" s="50">
        <v>5</v>
      </c>
      <c r="H20" s="60">
        <v>2</v>
      </c>
      <c r="I20" s="95">
        <v>3</v>
      </c>
      <c r="J20" s="144"/>
      <c r="K20" s="94" t="s">
        <v>195</v>
      </c>
      <c r="L20" s="44" t="s">
        <v>264</v>
      </c>
      <c r="M20" s="44" t="s">
        <v>211</v>
      </c>
      <c r="N20" s="9" t="s">
        <v>250</v>
      </c>
    </row>
    <row r="21" spans="1:14" s="35" customFormat="1" x14ac:dyDescent="0.25">
      <c r="A21" s="134" t="s">
        <v>67</v>
      </c>
      <c r="B21" s="135"/>
      <c r="C21" s="135"/>
      <c r="D21" s="135"/>
      <c r="E21" s="135"/>
      <c r="F21" s="34">
        <f>SUM(F3:F20)</f>
        <v>140</v>
      </c>
      <c r="G21" s="110"/>
      <c r="H21" s="18"/>
      <c r="I21" s="18"/>
      <c r="J21" s="18"/>
      <c r="K21" s="18"/>
      <c r="L21" s="18"/>
      <c r="M21" s="18"/>
      <c r="N21" s="126"/>
    </row>
    <row r="22" spans="1:14" s="35" customFormat="1" x14ac:dyDescent="0.25">
      <c r="A22" s="136" t="s">
        <v>253</v>
      </c>
      <c r="B22" s="137"/>
      <c r="C22" s="137"/>
      <c r="D22" s="137"/>
      <c r="E22" s="137"/>
      <c r="F22" s="10">
        <f>SUMIF(C3:C20,"*proveditelnost*",G3:G20)</f>
        <v>40</v>
      </c>
      <c r="G22" s="10"/>
      <c r="H22" s="11"/>
      <c r="I22" s="11"/>
      <c r="J22" s="11"/>
      <c r="K22" s="11"/>
      <c r="L22" s="11"/>
      <c r="M22" s="11"/>
      <c r="N22" s="127"/>
    </row>
    <row r="23" spans="1:14" s="35" customFormat="1" x14ac:dyDescent="0.25">
      <c r="A23" s="138" t="s">
        <v>68</v>
      </c>
      <c r="B23" s="139"/>
      <c r="C23" s="139"/>
      <c r="D23" s="139"/>
      <c r="E23" s="139"/>
      <c r="F23" s="111">
        <v>95</v>
      </c>
      <c r="G23" s="111"/>
      <c r="H23" s="11"/>
      <c r="I23" s="11"/>
      <c r="J23" s="11"/>
      <c r="K23" s="11"/>
      <c r="L23" s="11"/>
      <c r="M23" s="11"/>
      <c r="N23" s="127"/>
    </row>
    <row r="24" spans="1:14" s="35" customFormat="1" ht="15.75" thickBot="1" x14ac:dyDescent="0.3">
      <c r="A24" s="140" t="s">
        <v>254</v>
      </c>
      <c r="B24" s="141"/>
      <c r="C24" s="141"/>
      <c r="D24" s="141"/>
      <c r="E24" s="141"/>
      <c r="F24" s="112">
        <f>0.2*F21</f>
        <v>28</v>
      </c>
      <c r="G24" s="112"/>
      <c r="H24" s="36"/>
      <c r="I24" s="36"/>
      <c r="J24" s="36"/>
      <c r="K24" s="36"/>
      <c r="L24" s="36"/>
      <c r="M24" s="36"/>
      <c r="N24" s="107"/>
    </row>
  </sheetData>
  <mergeCells count="15">
    <mergeCell ref="A1:N1"/>
    <mergeCell ref="A21:E21"/>
    <mergeCell ref="A22:E22"/>
    <mergeCell ref="A23:E23"/>
    <mergeCell ref="A24:E24"/>
    <mergeCell ref="J3:J20"/>
    <mergeCell ref="I6:I12"/>
    <mergeCell ref="A3:A5"/>
    <mergeCell ref="A6:A12"/>
    <mergeCell ref="A14:A16"/>
    <mergeCell ref="I3:I5"/>
    <mergeCell ref="F6:F12"/>
    <mergeCell ref="F3:F5"/>
    <mergeCell ref="F14:F16"/>
    <mergeCell ref="I14:I16"/>
  </mergeCells>
  <pageMargins left="0.70866141732283472" right="0.70866141732283472" top="1.0629921259842521" bottom="0.98958333333333337" header="0.31496062992125984" footer="0.19685039370078741"/>
  <pageSetup paperSize="8" scale="51" fitToHeight="0" orientation="landscape" r:id="rId1"/>
  <headerFooter scaleWithDoc="0">
    <oddHeader>&amp;C&amp;G</oddHeader>
    <oddFooter>&amp;C&amp;G</oddFooter>
  </headerFooter>
  <ignoredErrors>
    <ignoredError sqref="F6 F1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showWhiteSpace="0" zoomScaleNormal="100" zoomScalePageLayoutView="85" workbookViewId="0">
      <selection sqref="A1:N1"/>
    </sheetView>
  </sheetViews>
  <sheetFormatPr defaultRowHeight="15" x14ac:dyDescent="0.25"/>
  <cols>
    <col min="1" max="1" width="9.140625" style="5"/>
    <col min="2" max="2" width="16.42578125" style="5" customWidth="1"/>
    <col min="3" max="3" width="40.85546875" style="5" customWidth="1"/>
    <col min="4" max="5" width="14.5703125" style="5" customWidth="1"/>
    <col min="6" max="6" width="11.140625" style="5" customWidth="1"/>
    <col min="7" max="7" width="11.28515625" style="5" customWidth="1"/>
    <col min="8" max="8" width="11.7109375" style="5" customWidth="1"/>
    <col min="9" max="9" width="12" style="5" customWidth="1"/>
    <col min="10" max="10" width="11.28515625" style="5" customWidth="1"/>
    <col min="11" max="11" width="26.42578125" style="5" customWidth="1"/>
    <col min="12" max="12" width="17.140625" style="5" customWidth="1"/>
    <col min="13" max="13" width="60.5703125" style="5" customWidth="1"/>
    <col min="14" max="14" width="57" style="5" customWidth="1"/>
    <col min="15" max="16384" width="9.140625" style="5"/>
  </cols>
  <sheetData>
    <row r="1" spans="1:14" ht="15.75" customHeight="1" thickBot="1" x14ac:dyDescent="0.3">
      <c r="A1" s="131" t="s">
        <v>289</v>
      </c>
      <c r="B1" s="132"/>
      <c r="C1" s="132"/>
      <c r="D1" s="132"/>
      <c r="E1" s="132"/>
      <c r="F1" s="132"/>
      <c r="G1" s="132"/>
      <c r="H1" s="132"/>
      <c r="I1" s="132"/>
      <c r="J1" s="132"/>
      <c r="K1" s="132"/>
      <c r="L1" s="132"/>
      <c r="M1" s="132"/>
      <c r="N1" s="133"/>
    </row>
    <row r="2" spans="1:14" ht="120.75" thickBot="1" x14ac:dyDescent="0.3">
      <c r="A2" s="54" t="s">
        <v>0</v>
      </c>
      <c r="B2" s="55" t="s">
        <v>1</v>
      </c>
      <c r="C2" s="55" t="s">
        <v>2</v>
      </c>
      <c r="D2" s="55" t="s">
        <v>41</v>
      </c>
      <c r="E2" s="81" t="s">
        <v>282</v>
      </c>
      <c r="F2" s="55" t="s">
        <v>70</v>
      </c>
      <c r="G2" s="55" t="s">
        <v>69</v>
      </c>
      <c r="H2" s="55" t="s">
        <v>42</v>
      </c>
      <c r="I2" s="55" t="s">
        <v>43</v>
      </c>
      <c r="J2" s="55" t="s">
        <v>4</v>
      </c>
      <c r="K2" s="56" t="s">
        <v>71</v>
      </c>
      <c r="L2" s="53" t="s">
        <v>5</v>
      </c>
      <c r="M2" s="55" t="s">
        <v>6</v>
      </c>
      <c r="N2" s="56" t="s">
        <v>7</v>
      </c>
    </row>
    <row r="3" spans="1:14" ht="120" x14ac:dyDescent="0.25">
      <c r="A3" s="96" t="s">
        <v>198</v>
      </c>
      <c r="B3" s="66" t="s">
        <v>37</v>
      </c>
      <c r="C3" s="62" t="s">
        <v>157</v>
      </c>
      <c r="D3" s="64" t="s">
        <v>9</v>
      </c>
      <c r="E3" s="64" t="s">
        <v>280</v>
      </c>
      <c r="F3" s="64" t="s">
        <v>12</v>
      </c>
      <c r="G3" s="64" t="s">
        <v>10</v>
      </c>
      <c r="H3" s="64" t="s">
        <v>12</v>
      </c>
      <c r="I3" s="64" t="s">
        <v>12</v>
      </c>
      <c r="J3" s="64" t="s">
        <v>35</v>
      </c>
      <c r="K3" s="67" t="s">
        <v>192</v>
      </c>
      <c r="L3" s="68" t="s">
        <v>210</v>
      </c>
      <c r="M3" s="63" t="s">
        <v>221</v>
      </c>
      <c r="N3" s="109" t="s">
        <v>251</v>
      </c>
    </row>
    <row r="4" spans="1:14" ht="90.75" thickBot="1" x14ac:dyDescent="0.3">
      <c r="A4" s="97" t="s">
        <v>199</v>
      </c>
      <c r="B4" s="98" t="s">
        <v>37</v>
      </c>
      <c r="C4" s="99" t="s">
        <v>165</v>
      </c>
      <c r="D4" s="100" t="s">
        <v>9</v>
      </c>
      <c r="E4" s="100" t="s">
        <v>280</v>
      </c>
      <c r="F4" s="100" t="s">
        <v>12</v>
      </c>
      <c r="G4" s="100" t="s">
        <v>10</v>
      </c>
      <c r="H4" s="100" t="s">
        <v>12</v>
      </c>
      <c r="I4" s="100" t="s">
        <v>12</v>
      </c>
      <c r="J4" s="100" t="s">
        <v>35</v>
      </c>
      <c r="K4" s="101" t="s">
        <v>193</v>
      </c>
      <c r="L4" s="102" t="s">
        <v>210</v>
      </c>
      <c r="M4" s="58" t="s">
        <v>222</v>
      </c>
      <c r="N4" s="59" t="s">
        <v>252</v>
      </c>
    </row>
  </sheetData>
  <mergeCells count="1">
    <mergeCell ref="A1:N1"/>
  </mergeCells>
  <pageMargins left="0.70866141732283472" right="0.70866141732283472" top="1.0629921259842521" bottom="0.98958333333333337" header="0.31496062992125984" footer="0.19685039370078741"/>
  <pageSetup paperSize="8" scale="61"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15OPMSMT0001-28-83729</_dlc_DocId>
    <_dlc_DocIdUrl xmlns="0104a4cd-1400-468e-be1b-c7aad71d7d5a">
      <Url>http://op.msmt.cz/_layouts/15/DocIdRedir.aspx?ID=15OPMSMT0001-28-83729</Url>
      <Description>15OPMSMT0001-28-83729</Description>
    </_dlc_DocIdUrl>
  </documentManagement>
</p:properties>
</file>

<file path=customXml/itemProps1.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4.xml><?xml version="1.0" encoding="utf-8"?>
<ds:datastoreItem xmlns:ds="http://schemas.openxmlformats.org/officeDocument/2006/customXml" ds:itemID="{B8A1636D-B652-458B-A875-36FB0EE793A2}">
  <ds:schemaRefs>
    <ds:schemaRef ds:uri="http://www.w3.org/XML/1998/namespace"/>
    <ds:schemaRef ds:uri="http://schemas.openxmlformats.org/package/2006/metadata/core-properties"/>
    <ds:schemaRef ds:uri="http://purl.org/dc/elements/1.1/"/>
    <ds:schemaRef ds:uri="0104a4cd-1400-468e-be1b-c7aad71d7d5a"/>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formální náležitosti</vt:lpstr>
      <vt:lpstr>přijatelnost</vt:lpstr>
      <vt:lpstr>věcné hodnocení - 1. krok</vt:lpstr>
      <vt:lpstr>věcné hodnocení - 2. krok</vt:lpstr>
      <vt:lpstr>Závěrečné ověření způsobilosti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úpavy pouze O430, verze do PV</dc:description>
  <cp:lastModifiedBy/>
  <dcterms:created xsi:type="dcterms:W3CDTF">2006-09-16T00:00:00Z</dcterms:created>
  <dcterms:modified xsi:type="dcterms:W3CDTF">2018-03-14T13:15:34Z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28e6fa0a-1649-4a22-a696-1fa0a110e9a4</vt:lpwstr>
  </property>
  <property fmtid="{D5CDD505-2E9C-101B-9397-08002B2CF9AE}" pid="4" name="Komentář">
    <vt:lpwstr>s motivem, předepsané písmo Calibri</vt:lpwstr>
  </property>
</Properties>
</file>