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eslavskaj\Documents\uzivatel\2019\kalkulacky\"/>
    </mc:Choice>
  </mc:AlternateContent>
  <bookViews>
    <workbookView xWindow="0" yWindow="0" windowWidth="27180" windowHeight="10875" tabRatio="623"/>
  </bookViews>
  <sheets>
    <sheet name="Úvodní strana" sheetId="12" r:id="rId1"/>
    <sheet name="souhrn" sheetId="25" r:id="rId2"/>
    <sheet name="škola 1" sheetId="24" r:id="rId3"/>
    <sheet name="škola 2" sheetId="46" r:id="rId4"/>
    <sheet name="škola 3" sheetId="47" r:id="rId5"/>
    <sheet name="škola 4" sheetId="48" r:id="rId6"/>
    <sheet name="škola 5" sheetId="49" r:id="rId7"/>
    <sheet name="škola 6" sheetId="50" r:id="rId8"/>
    <sheet name="škola 7" sheetId="51" r:id="rId9"/>
    <sheet name="škola 8" sheetId="52" r:id="rId10"/>
    <sheet name="škola 9" sheetId="53" r:id="rId11"/>
    <sheet name="škola 10" sheetId="54" r:id="rId12"/>
    <sheet name="škola 11" sheetId="55" r:id="rId13"/>
    <sheet name="škola 12" sheetId="56" r:id="rId14"/>
    <sheet name="škola 13" sheetId="57" r:id="rId15"/>
    <sheet name="škola 14" sheetId="58" r:id="rId16"/>
    <sheet name="škola 15" sheetId="59" r:id="rId17"/>
    <sheet name="škola 16" sheetId="60" r:id="rId18"/>
    <sheet name="škola 17" sheetId="61" r:id="rId19"/>
    <sheet name="škola 18" sheetId="62" r:id="rId20"/>
    <sheet name="škola 19" sheetId="63" r:id="rId21"/>
    <sheet name="škola 20" sheetId="64" r:id="rId22"/>
    <sheet name="škola 21" sheetId="65" r:id="rId23"/>
    <sheet name="škola 22" sheetId="66" r:id="rId24"/>
    <sheet name="škola 23" sheetId="67" r:id="rId25"/>
    <sheet name="škola 24" sheetId="68" r:id="rId26"/>
    <sheet name="škola 25" sheetId="69" r:id="rId27"/>
    <sheet name="škola 26" sheetId="70" r:id="rId28"/>
    <sheet name="škola 27" sheetId="71" r:id="rId29"/>
    <sheet name="škola 28" sheetId="72" r:id="rId30"/>
    <sheet name="škola 29" sheetId="73" r:id="rId31"/>
    <sheet name="škola 30" sheetId="74" r:id="rId32"/>
    <sheet name="škola 31" sheetId="75" r:id="rId33"/>
    <sheet name="škola 32" sheetId="76" r:id="rId34"/>
    <sheet name="škola 33" sheetId="77" r:id="rId35"/>
    <sheet name="škola 34" sheetId="78" r:id="rId36"/>
    <sheet name="škola 35" sheetId="79" r:id="rId37"/>
    <sheet name="škola 36" sheetId="80" r:id="rId38"/>
    <sheet name="škola 37" sheetId="81" r:id="rId39"/>
    <sheet name="škola 38" sheetId="82" r:id="rId40"/>
    <sheet name="škola 39" sheetId="83" r:id="rId41"/>
    <sheet name="škola 40" sheetId="84" r:id="rId42"/>
    <sheet name="škola 41" sheetId="85" r:id="rId43"/>
    <sheet name="škola 42" sheetId="86" r:id="rId44"/>
    <sheet name="škola 43" sheetId="87" r:id="rId45"/>
    <sheet name="škola 44" sheetId="88" r:id="rId46"/>
    <sheet name="škola 45" sheetId="89" r:id="rId47"/>
    <sheet name="škola 46" sheetId="90" r:id="rId48"/>
    <sheet name="škola 47" sheetId="91" r:id="rId49"/>
    <sheet name="škola 48" sheetId="92" r:id="rId50"/>
    <sheet name="škola 49" sheetId="93" r:id="rId51"/>
    <sheet name="škola 50" sheetId="94" r:id="rId52"/>
    <sheet name="ŠPZ 1" sheetId="23" r:id="rId53"/>
    <sheet name="ŠPZ 2" sheetId="26" r:id="rId54"/>
    <sheet name="ŠPZ 3" sheetId="27" r:id="rId55"/>
    <sheet name="ŠPZ 4" sheetId="28" r:id="rId56"/>
    <sheet name="ŠPZ 5" sheetId="29" r:id="rId57"/>
    <sheet name="ŠPZ 6" sheetId="30" r:id="rId58"/>
    <sheet name="ŠPZ 7" sheetId="31" r:id="rId59"/>
    <sheet name="ŠPZ 8" sheetId="32" r:id="rId60"/>
    <sheet name="ŠPZ 9" sheetId="33" r:id="rId61"/>
    <sheet name="ŠPZ 10" sheetId="34" r:id="rId62"/>
    <sheet name="ŠPZ 11" sheetId="35" r:id="rId63"/>
    <sheet name="ŠPZ 12" sheetId="36" r:id="rId64"/>
    <sheet name="ŠPZ 13" sheetId="37" r:id="rId65"/>
    <sheet name="ŠPZ 14" sheetId="38" r:id="rId66"/>
    <sheet name="ŠPZ 15" sheetId="39" r:id="rId67"/>
    <sheet name="ŠPZ 16" sheetId="40" r:id="rId68"/>
    <sheet name="ŠPZ 17" sheetId="41" r:id="rId69"/>
    <sheet name="ŠPZ 18" sheetId="42" r:id="rId70"/>
    <sheet name="ŠPZ 19" sheetId="43" r:id="rId71"/>
    <sheet name="ŠPZ 20" sheetId="44" r:id="rId72"/>
  </sheets>
  <definedNames>
    <definedName name="ICT">#REF!</definedName>
    <definedName name="_xlnm.Print_Area" localSheetId="0">'Úvodní strana'!$B$2:$P$33</definedName>
  </definedNames>
  <calcPr calcId="162913"/>
</workbook>
</file>

<file path=xl/calcChain.xml><?xml version="1.0" encoding="utf-8"?>
<calcChain xmlns="http://schemas.openxmlformats.org/spreadsheetml/2006/main">
  <c r="K20" i="25" l="1"/>
  <c r="K18" i="25"/>
  <c r="K16" i="25"/>
  <c r="J20" i="25"/>
  <c r="J18" i="25"/>
  <c r="J16" i="25"/>
  <c r="J31" i="25"/>
  <c r="L15" i="46" l="1"/>
  <c r="L15" i="47"/>
  <c r="L15" i="48"/>
  <c r="L15" i="49"/>
  <c r="L15" i="50"/>
  <c r="L15" i="51"/>
  <c r="L15" i="52"/>
  <c r="L15" i="53"/>
  <c r="L15" i="54"/>
  <c r="L15" i="55"/>
  <c r="L15" i="56"/>
  <c r="L15" i="57"/>
  <c r="L15" i="58"/>
  <c r="L15" i="59"/>
  <c r="L15" i="60"/>
  <c r="L15" i="61"/>
  <c r="L15" i="62"/>
  <c r="L15" i="63"/>
  <c r="L15" i="64"/>
  <c r="L15" i="65"/>
  <c r="L15" i="66"/>
  <c r="L15" i="67"/>
  <c r="L15" i="68"/>
  <c r="L15" i="69"/>
  <c r="L15" i="70"/>
  <c r="L15" i="71"/>
  <c r="L15" i="72"/>
  <c r="L15" i="73"/>
  <c r="L15" i="74"/>
  <c r="L15" i="75"/>
  <c r="L15" i="76"/>
  <c r="L15" i="77"/>
  <c r="L15" i="78"/>
  <c r="L15" i="79"/>
  <c r="L15" i="80"/>
  <c r="L15" i="81"/>
  <c r="L15" i="82"/>
  <c r="L15" i="83"/>
  <c r="L15" i="84"/>
  <c r="L15" i="85"/>
  <c r="L15" i="86"/>
  <c r="L15" i="87"/>
  <c r="L15" i="88"/>
  <c r="L15" i="89"/>
  <c r="L15" i="90"/>
  <c r="L15" i="91"/>
  <c r="L15" i="92"/>
  <c r="L15" i="93"/>
  <c r="L15" i="94"/>
  <c r="L15" i="24"/>
  <c r="L16" i="27" l="1"/>
  <c r="L14" i="27"/>
  <c r="L12" i="27"/>
  <c r="L10" i="27"/>
  <c r="L7" i="27"/>
  <c r="L16" i="28"/>
  <c r="L14" i="28"/>
  <c r="L12" i="28"/>
  <c r="L10" i="28"/>
  <c r="L7" i="28"/>
  <c r="L16" i="29"/>
  <c r="L18" i="29" s="1"/>
  <c r="L14" i="29"/>
  <c r="L12" i="29"/>
  <c r="L10" i="29"/>
  <c r="L7" i="29" s="1"/>
  <c r="L16" i="30"/>
  <c r="L14" i="30"/>
  <c r="L12" i="30"/>
  <c r="L18" i="30" s="1"/>
  <c r="L10" i="30"/>
  <c r="L7" i="30" s="1"/>
  <c r="L16" i="31"/>
  <c r="L14" i="31"/>
  <c r="L12" i="31"/>
  <c r="L10" i="31"/>
  <c r="L7" i="31" s="1"/>
  <c r="L16" i="32"/>
  <c r="L14" i="32"/>
  <c r="L12" i="32"/>
  <c r="L10" i="32"/>
  <c r="L7" i="32"/>
  <c r="L16" i="33"/>
  <c r="L18" i="33" s="1"/>
  <c r="L14" i="33"/>
  <c r="L12" i="33"/>
  <c r="L10" i="33"/>
  <c r="L7" i="33" s="1"/>
  <c r="L16" i="34"/>
  <c r="L14" i="34"/>
  <c r="L12" i="34"/>
  <c r="L18" i="34" s="1"/>
  <c r="L10" i="34"/>
  <c r="L7" i="34" s="1"/>
  <c r="L16" i="35"/>
  <c r="L14" i="35"/>
  <c r="L12" i="35"/>
  <c r="L10" i="35"/>
  <c r="L7" i="35"/>
  <c r="L16" i="36"/>
  <c r="L14" i="36"/>
  <c r="L12" i="36"/>
  <c r="L10" i="36"/>
  <c r="L7" i="36"/>
  <c r="L16" i="37"/>
  <c r="L18" i="37" s="1"/>
  <c r="L14" i="37"/>
  <c r="L12" i="37"/>
  <c r="L10" i="37"/>
  <c r="L7" i="37" s="1"/>
  <c r="L16" i="38"/>
  <c r="L14" i="38"/>
  <c r="L12" i="38"/>
  <c r="L18" i="38" s="1"/>
  <c r="L10" i="38"/>
  <c r="L7" i="38" s="1"/>
  <c r="L16" i="39"/>
  <c r="L14" i="39"/>
  <c r="L12" i="39"/>
  <c r="L10" i="39"/>
  <c r="L7" i="39"/>
  <c r="L16" i="40"/>
  <c r="L14" i="40"/>
  <c r="L12" i="40"/>
  <c r="L10" i="40"/>
  <c r="L7" i="40"/>
  <c r="L16" i="41"/>
  <c r="L18" i="41" s="1"/>
  <c r="L14" i="41"/>
  <c r="L12" i="41"/>
  <c r="L10" i="41"/>
  <c r="L7" i="41" s="1"/>
  <c r="L16" i="42"/>
  <c r="L14" i="42"/>
  <c r="L12" i="42"/>
  <c r="L10" i="42"/>
  <c r="L7" i="42" s="1"/>
  <c r="L16" i="43"/>
  <c r="L14" i="43"/>
  <c r="L12" i="43"/>
  <c r="L10" i="43"/>
  <c r="L7" i="43"/>
  <c r="L16" i="44"/>
  <c r="L14" i="44"/>
  <c r="L12" i="44"/>
  <c r="L10" i="44"/>
  <c r="L7" i="44"/>
  <c r="L16" i="26"/>
  <c r="L18" i="26" s="1"/>
  <c r="L14" i="26"/>
  <c r="L12" i="26"/>
  <c r="L10" i="26"/>
  <c r="L7" i="26" s="1"/>
  <c r="L16" i="23"/>
  <c r="L14" i="23"/>
  <c r="L12" i="23"/>
  <c r="L10" i="23"/>
  <c r="L7" i="23" s="1"/>
  <c r="L17" i="47"/>
  <c r="L13" i="47"/>
  <c r="L11" i="47"/>
  <c r="L10" i="47"/>
  <c r="L7" i="47" s="1"/>
  <c r="L17" i="48"/>
  <c r="L13" i="48"/>
  <c r="L11" i="48"/>
  <c r="L10" i="48"/>
  <c r="L7" i="48" s="1"/>
  <c r="L17" i="49"/>
  <c r="L13" i="49"/>
  <c r="L11" i="49"/>
  <c r="L10" i="49"/>
  <c r="L7" i="49" s="1"/>
  <c r="L17" i="50"/>
  <c r="L13" i="50"/>
  <c r="L11" i="50"/>
  <c r="L10" i="50"/>
  <c r="L7" i="50" s="1"/>
  <c r="L17" i="51"/>
  <c r="L13" i="51"/>
  <c r="L11" i="51"/>
  <c r="L10" i="51"/>
  <c r="L7" i="51" s="1"/>
  <c r="L17" i="52"/>
  <c r="L13" i="52"/>
  <c r="L11" i="52"/>
  <c r="L19" i="52" s="1"/>
  <c r="L10" i="52"/>
  <c r="L7" i="52" s="1"/>
  <c r="L17" i="53"/>
  <c r="L13" i="53"/>
  <c r="L11" i="53"/>
  <c r="L10" i="53"/>
  <c r="L7" i="53"/>
  <c r="L17" i="54"/>
  <c r="L13" i="54"/>
  <c r="L11" i="54"/>
  <c r="L10" i="54"/>
  <c r="L7" i="54"/>
  <c r="L17" i="55"/>
  <c r="L13" i="55"/>
  <c r="L11" i="55"/>
  <c r="L10" i="55"/>
  <c r="L7" i="55" s="1"/>
  <c r="L17" i="56"/>
  <c r="L13" i="56"/>
  <c r="L11" i="56"/>
  <c r="L19" i="56" s="1"/>
  <c r="L10" i="56"/>
  <c r="L7" i="56" s="1"/>
  <c r="L17" i="57"/>
  <c r="L13" i="57"/>
  <c r="L11" i="57"/>
  <c r="L10" i="57"/>
  <c r="L7" i="57" s="1"/>
  <c r="L17" i="58"/>
  <c r="L13" i="58"/>
  <c r="L11" i="58"/>
  <c r="L10" i="58"/>
  <c r="L7" i="58" s="1"/>
  <c r="L17" i="59"/>
  <c r="L13" i="59"/>
  <c r="L11" i="59"/>
  <c r="L10" i="59"/>
  <c r="L7" i="59"/>
  <c r="L17" i="60"/>
  <c r="L13" i="60"/>
  <c r="L11" i="60"/>
  <c r="L10" i="60"/>
  <c r="L7" i="60"/>
  <c r="L17" i="61"/>
  <c r="L13" i="61"/>
  <c r="L11" i="61"/>
  <c r="L10" i="61"/>
  <c r="L7" i="61" s="1"/>
  <c r="L17" i="62"/>
  <c r="L13" i="62"/>
  <c r="L11" i="62"/>
  <c r="L10" i="62"/>
  <c r="L7" i="62"/>
  <c r="L17" i="63"/>
  <c r="L13" i="63"/>
  <c r="L11" i="63"/>
  <c r="L10" i="63"/>
  <c r="L7" i="63"/>
  <c r="L17" i="64"/>
  <c r="L13" i="64"/>
  <c r="L11" i="64"/>
  <c r="L10" i="64"/>
  <c r="L7" i="64"/>
  <c r="L17" i="65"/>
  <c r="L13" i="65"/>
  <c r="L11" i="65"/>
  <c r="L10" i="65"/>
  <c r="L7" i="65" s="1"/>
  <c r="L17" i="66"/>
  <c r="L13" i="66"/>
  <c r="L11" i="66"/>
  <c r="L10" i="66"/>
  <c r="L7" i="66" s="1"/>
  <c r="L17" i="67"/>
  <c r="L13" i="67"/>
  <c r="L11" i="67"/>
  <c r="L10" i="67"/>
  <c r="L7" i="67"/>
  <c r="L17" i="68"/>
  <c r="L13" i="68"/>
  <c r="L11" i="68"/>
  <c r="L10" i="68"/>
  <c r="L7" i="68"/>
  <c r="L17" i="69"/>
  <c r="L13" i="69"/>
  <c r="L11" i="69"/>
  <c r="L10" i="69"/>
  <c r="L7" i="69" s="1"/>
  <c r="L17" i="70"/>
  <c r="L13" i="70"/>
  <c r="L11" i="70"/>
  <c r="L10" i="70"/>
  <c r="L7" i="70"/>
  <c r="L17" i="71"/>
  <c r="L13" i="71"/>
  <c r="L11" i="71"/>
  <c r="L10" i="71"/>
  <c r="L7" i="71"/>
  <c r="L17" i="72"/>
  <c r="L13" i="72"/>
  <c r="L11" i="72"/>
  <c r="L10" i="72"/>
  <c r="L7" i="72"/>
  <c r="L17" i="73"/>
  <c r="L13" i="73"/>
  <c r="L11" i="73"/>
  <c r="L10" i="73"/>
  <c r="L7" i="73" s="1"/>
  <c r="L17" i="74"/>
  <c r="L13" i="74"/>
  <c r="L11" i="74"/>
  <c r="L10" i="74"/>
  <c r="L7" i="74" s="1"/>
  <c r="L17" i="75"/>
  <c r="L13" i="75"/>
  <c r="L11" i="75"/>
  <c r="L10" i="75"/>
  <c r="L7" i="75"/>
  <c r="L17" i="76"/>
  <c r="L13" i="76"/>
  <c r="L11" i="76"/>
  <c r="L10" i="76"/>
  <c r="L7" i="76"/>
  <c r="L17" i="77"/>
  <c r="L13" i="77"/>
  <c r="L11" i="77"/>
  <c r="L10" i="77"/>
  <c r="L7" i="77" s="1"/>
  <c r="L17" i="78"/>
  <c r="L13" i="78"/>
  <c r="L11" i="78"/>
  <c r="L10" i="78"/>
  <c r="L7" i="78" s="1"/>
  <c r="L17" i="79"/>
  <c r="L13" i="79"/>
  <c r="L11" i="79"/>
  <c r="L10" i="79"/>
  <c r="L7" i="79"/>
  <c r="L17" i="80"/>
  <c r="L13" i="80"/>
  <c r="L11" i="80"/>
  <c r="L10" i="80"/>
  <c r="L7" i="80"/>
  <c r="L17" i="81"/>
  <c r="L13" i="81"/>
  <c r="L11" i="81"/>
  <c r="L10" i="81"/>
  <c r="L7" i="81" s="1"/>
  <c r="L17" i="82"/>
  <c r="L13" i="82"/>
  <c r="L11" i="82"/>
  <c r="L10" i="82"/>
  <c r="L7" i="82" s="1"/>
  <c r="L17" i="83"/>
  <c r="L13" i="83"/>
  <c r="L11" i="83"/>
  <c r="L10" i="83"/>
  <c r="L7" i="83"/>
  <c r="L17" i="84"/>
  <c r="L13" i="84"/>
  <c r="L11" i="84"/>
  <c r="L10" i="84"/>
  <c r="L7" i="84"/>
  <c r="L17" i="85"/>
  <c r="L13" i="85"/>
  <c r="L11" i="85"/>
  <c r="L10" i="85"/>
  <c r="L7" i="85" s="1"/>
  <c r="L17" i="86"/>
  <c r="L13" i="86"/>
  <c r="L11" i="86"/>
  <c r="L10" i="86"/>
  <c r="L7" i="86" s="1"/>
  <c r="L17" i="87"/>
  <c r="L13" i="87"/>
  <c r="L11" i="87"/>
  <c r="L10" i="87"/>
  <c r="L7" i="87"/>
  <c r="L17" i="88"/>
  <c r="L13" i="88"/>
  <c r="L11" i="88"/>
  <c r="L10" i="88"/>
  <c r="L7" i="88"/>
  <c r="L17" i="89"/>
  <c r="L13" i="89"/>
  <c r="L11" i="89"/>
  <c r="L10" i="89"/>
  <c r="L7" i="89" s="1"/>
  <c r="L17" i="90"/>
  <c r="L13" i="90"/>
  <c r="L11" i="90"/>
  <c r="L10" i="90"/>
  <c r="L7" i="90" s="1"/>
  <c r="L17" i="91"/>
  <c r="L13" i="91"/>
  <c r="L11" i="91"/>
  <c r="L10" i="91"/>
  <c r="L7" i="91"/>
  <c r="L17" i="92"/>
  <c r="L13" i="92"/>
  <c r="L11" i="92"/>
  <c r="L10" i="92"/>
  <c r="L7" i="92"/>
  <c r="L17" i="93"/>
  <c r="L13" i="93"/>
  <c r="L11" i="93"/>
  <c r="L10" i="93"/>
  <c r="L7" i="93" s="1"/>
  <c r="L17" i="94"/>
  <c r="L13" i="94"/>
  <c r="L11" i="94"/>
  <c r="L10" i="94"/>
  <c r="L7" i="94" s="1"/>
  <c r="L17" i="46"/>
  <c r="L13" i="46"/>
  <c r="L11" i="46"/>
  <c r="L10" i="46"/>
  <c r="L7" i="46" s="1"/>
  <c r="L18" i="42" l="1"/>
  <c r="L19" i="46"/>
  <c r="L19" i="91"/>
  <c r="L19" i="87"/>
  <c r="L19" i="83"/>
  <c r="L19" i="79"/>
  <c r="L19" i="75"/>
  <c r="L19" i="71"/>
  <c r="L19" i="67"/>
  <c r="L19" i="63"/>
  <c r="L19" i="59"/>
  <c r="L19" i="49"/>
  <c r="L18" i="44"/>
  <c r="L18" i="40"/>
  <c r="L18" i="36"/>
  <c r="L18" i="32"/>
  <c r="L18" i="28"/>
  <c r="L18" i="43"/>
  <c r="L18" i="39"/>
  <c r="L18" i="35"/>
  <c r="L18" i="31"/>
  <c r="L18" i="27"/>
  <c r="L19" i="93"/>
  <c r="L19" i="89"/>
  <c r="L19" i="85"/>
  <c r="L19" i="81"/>
  <c r="L19" i="77"/>
  <c r="L19" i="73"/>
  <c r="L19" i="69"/>
  <c r="L19" i="65"/>
  <c r="L19" i="61"/>
  <c r="L19" i="57"/>
  <c r="L19" i="54"/>
  <c r="L19" i="48"/>
  <c r="L19" i="94"/>
  <c r="L19" i="90"/>
  <c r="L19" i="86"/>
  <c r="L19" i="82"/>
  <c r="L19" i="78"/>
  <c r="L19" i="74"/>
  <c r="L19" i="70"/>
  <c r="L19" i="66"/>
  <c r="L19" i="62"/>
  <c r="L19" i="58"/>
  <c r="L19" i="55"/>
  <c r="L19" i="51"/>
  <c r="L19" i="92"/>
  <c r="L19" i="88"/>
  <c r="L19" i="84"/>
  <c r="L19" i="80"/>
  <c r="L19" i="76"/>
  <c r="L19" i="72"/>
  <c r="L19" i="68"/>
  <c r="L19" i="64"/>
  <c r="L19" i="60"/>
  <c r="L19" i="53"/>
  <c r="L19" i="50"/>
  <c r="L19" i="47"/>
  <c r="L10" i="24"/>
  <c r="L7" i="24" s="1"/>
  <c r="L17" i="24"/>
  <c r="L13" i="24"/>
  <c r="L11" i="24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C27" i="25"/>
  <c r="C28" i="25"/>
  <c r="L19" i="24" l="1"/>
  <c r="H17" i="25"/>
  <c r="N16" i="27" l="1"/>
  <c r="N14" i="28"/>
  <c r="N14" i="29"/>
  <c r="N16" i="30"/>
  <c r="N14" i="30"/>
  <c r="N14" i="31"/>
  <c r="N14" i="32"/>
  <c r="N16" i="33"/>
  <c r="N14" i="33"/>
  <c r="N16" i="34"/>
  <c r="M16" i="35"/>
  <c r="N14" i="35"/>
  <c r="N12" i="35"/>
  <c r="M14" i="36"/>
  <c r="N14" i="37"/>
  <c r="N16" i="38"/>
  <c r="M14" i="38"/>
  <c r="N14" i="39"/>
  <c r="N14" i="40"/>
  <c r="N16" i="41"/>
  <c r="N16" i="42"/>
  <c r="M14" i="42"/>
  <c r="M16" i="43"/>
  <c r="N14" i="44"/>
  <c r="M14" i="26"/>
  <c r="H20" i="25"/>
  <c r="H19" i="25"/>
  <c r="H18" i="25"/>
  <c r="N13" i="48"/>
  <c r="M11" i="48"/>
  <c r="N13" i="50"/>
  <c r="M11" i="50"/>
  <c r="N13" i="52"/>
  <c r="M11" i="52"/>
  <c r="N13" i="54"/>
  <c r="M11" i="54"/>
  <c r="N13" i="56"/>
  <c r="M11" i="56"/>
  <c r="M15" i="58"/>
  <c r="N13" i="58"/>
  <c r="M11" i="58"/>
  <c r="N13" i="60"/>
  <c r="M11" i="60"/>
  <c r="N13" i="62"/>
  <c r="M11" i="62"/>
  <c r="N13" i="64"/>
  <c r="M11" i="64"/>
  <c r="N13" i="66"/>
  <c r="M11" i="66"/>
  <c r="N13" i="68"/>
  <c r="M11" i="68"/>
  <c r="N13" i="70"/>
  <c r="M11" i="70"/>
  <c r="N13" i="72"/>
  <c r="M11" i="72"/>
  <c r="N13" i="74"/>
  <c r="M11" i="74"/>
  <c r="N13" i="76"/>
  <c r="M11" i="76"/>
  <c r="M13" i="78"/>
  <c r="M11" i="78"/>
  <c r="M15" i="79"/>
  <c r="M11" i="80"/>
  <c r="N15" i="81"/>
  <c r="N13" i="82"/>
  <c r="N11" i="82"/>
  <c r="N11" i="84"/>
  <c r="N15" i="85"/>
  <c r="N13" i="86"/>
  <c r="N11" i="86"/>
  <c r="N11" i="88"/>
  <c r="N15" i="89"/>
  <c r="N13" i="90"/>
  <c r="N11" i="90"/>
  <c r="N11" i="92"/>
  <c r="N15" i="93"/>
  <c r="N13" i="94"/>
  <c r="N11" i="94"/>
  <c r="N11" i="46"/>
  <c r="H10" i="25"/>
  <c r="K19" i="25"/>
  <c r="J19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0" i="25"/>
  <c r="C29" i="25"/>
  <c r="C37" i="25"/>
  <c r="C36" i="25"/>
  <c r="C35" i="25"/>
  <c r="C34" i="25"/>
  <c r="C33" i="25"/>
  <c r="C32" i="25"/>
  <c r="C31" i="25"/>
  <c r="N17" i="47"/>
  <c r="M17" i="47"/>
  <c r="M15" i="47"/>
  <c r="N15" i="47"/>
  <c r="N11" i="47"/>
  <c r="M11" i="47"/>
  <c r="N15" i="48"/>
  <c r="M15" i="48"/>
  <c r="N17" i="49"/>
  <c r="M17" i="49"/>
  <c r="M15" i="49"/>
  <c r="N15" i="49"/>
  <c r="N11" i="49"/>
  <c r="M11" i="49"/>
  <c r="N15" i="50"/>
  <c r="M15" i="50"/>
  <c r="N11" i="50"/>
  <c r="N17" i="51"/>
  <c r="M17" i="51"/>
  <c r="M15" i="51"/>
  <c r="N15" i="51"/>
  <c r="M11" i="51"/>
  <c r="N11" i="51"/>
  <c r="M15" i="52"/>
  <c r="N15" i="52"/>
  <c r="N11" i="52"/>
  <c r="N17" i="53"/>
  <c r="M17" i="53"/>
  <c r="M15" i="53"/>
  <c r="N15" i="53"/>
  <c r="M11" i="53"/>
  <c r="N11" i="53"/>
  <c r="M15" i="54"/>
  <c r="N15" i="54"/>
  <c r="N11" i="54"/>
  <c r="N17" i="55"/>
  <c r="M17" i="55"/>
  <c r="M15" i="55"/>
  <c r="N15" i="55"/>
  <c r="M11" i="55"/>
  <c r="N11" i="55"/>
  <c r="M15" i="56"/>
  <c r="N15" i="56"/>
  <c r="N11" i="56"/>
  <c r="N17" i="57"/>
  <c r="M17" i="57"/>
  <c r="M15" i="57"/>
  <c r="N15" i="57"/>
  <c r="M11" i="57"/>
  <c r="N11" i="57"/>
  <c r="N11" i="58"/>
  <c r="N17" i="59"/>
  <c r="M17" i="59"/>
  <c r="M15" i="59"/>
  <c r="N15" i="59"/>
  <c r="M11" i="59"/>
  <c r="N11" i="59"/>
  <c r="M15" i="60"/>
  <c r="N15" i="60"/>
  <c r="N11" i="60"/>
  <c r="N17" i="61"/>
  <c r="M17" i="61"/>
  <c r="M15" i="61"/>
  <c r="N15" i="61"/>
  <c r="M11" i="61"/>
  <c r="N11" i="61"/>
  <c r="M15" i="62"/>
  <c r="N15" i="62"/>
  <c r="N11" i="62"/>
  <c r="N17" i="63"/>
  <c r="M17" i="63"/>
  <c r="M15" i="63"/>
  <c r="N15" i="63"/>
  <c r="M11" i="63"/>
  <c r="N11" i="63"/>
  <c r="M15" i="64"/>
  <c r="N15" i="64"/>
  <c r="N11" i="64"/>
  <c r="N17" i="65"/>
  <c r="M17" i="65"/>
  <c r="M15" i="65"/>
  <c r="N15" i="65"/>
  <c r="M11" i="65"/>
  <c r="N11" i="65"/>
  <c r="M15" i="66"/>
  <c r="N15" i="66"/>
  <c r="N11" i="66"/>
  <c r="N17" i="67"/>
  <c r="M17" i="67"/>
  <c r="M15" i="67"/>
  <c r="N15" i="67"/>
  <c r="M11" i="67"/>
  <c r="N11" i="67"/>
  <c r="M15" i="68"/>
  <c r="N15" i="68"/>
  <c r="N11" i="68"/>
  <c r="N17" i="69"/>
  <c r="M17" i="69"/>
  <c r="M15" i="69"/>
  <c r="N15" i="69"/>
  <c r="M11" i="69"/>
  <c r="N11" i="69"/>
  <c r="M15" i="70"/>
  <c r="N15" i="70"/>
  <c r="N11" i="70"/>
  <c r="N17" i="71"/>
  <c r="M17" i="71"/>
  <c r="M15" i="71"/>
  <c r="N15" i="71"/>
  <c r="M11" i="71"/>
  <c r="N11" i="71"/>
  <c r="M15" i="72"/>
  <c r="N15" i="72"/>
  <c r="N11" i="72"/>
  <c r="N17" i="73"/>
  <c r="M17" i="73"/>
  <c r="M15" i="73"/>
  <c r="N15" i="73"/>
  <c r="M11" i="73"/>
  <c r="N11" i="73"/>
  <c r="M15" i="74"/>
  <c r="N15" i="74"/>
  <c r="N11" i="74"/>
  <c r="N17" i="75"/>
  <c r="M17" i="75"/>
  <c r="M15" i="75"/>
  <c r="N15" i="75"/>
  <c r="M11" i="75"/>
  <c r="N11" i="75"/>
  <c r="M15" i="76"/>
  <c r="N15" i="76"/>
  <c r="N11" i="76"/>
  <c r="N17" i="77"/>
  <c r="M17" i="77"/>
  <c r="M15" i="77"/>
  <c r="N15" i="77"/>
  <c r="M11" i="77"/>
  <c r="N11" i="77"/>
  <c r="M15" i="78"/>
  <c r="N13" i="78"/>
  <c r="N17" i="79"/>
  <c r="M17" i="79"/>
  <c r="N15" i="79"/>
  <c r="M11" i="79"/>
  <c r="N11" i="79"/>
  <c r="M15" i="80"/>
  <c r="N15" i="80"/>
  <c r="M13" i="80"/>
  <c r="N17" i="81"/>
  <c r="M17" i="81"/>
  <c r="N11" i="81"/>
  <c r="N15" i="82"/>
  <c r="M11" i="82"/>
  <c r="N17" i="83"/>
  <c r="M17" i="83"/>
  <c r="N15" i="83"/>
  <c r="M15" i="83"/>
  <c r="N11" i="83"/>
  <c r="N15" i="84"/>
  <c r="N13" i="84"/>
  <c r="M13" i="84"/>
  <c r="N17" i="85"/>
  <c r="M17" i="85"/>
  <c r="N11" i="85"/>
  <c r="N15" i="86"/>
  <c r="M11" i="86"/>
  <c r="N17" i="87"/>
  <c r="M17" i="87"/>
  <c r="N15" i="87"/>
  <c r="M15" i="87"/>
  <c r="N11" i="87"/>
  <c r="N15" i="88"/>
  <c r="N13" i="88"/>
  <c r="M13" i="88"/>
  <c r="N17" i="89"/>
  <c r="M17" i="89"/>
  <c r="N11" i="89"/>
  <c r="N15" i="90"/>
  <c r="M11" i="90"/>
  <c r="N17" i="91"/>
  <c r="M17" i="91"/>
  <c r="N15" i="91"/>
  <c r="M15" i="91"/>
  <c r="N11" i="91"/>
  <c r="N15" i="92"/>
  <c r="N13" i="92"/>
  <c r="M13" i="92"/>
  <c r="N17" i="93"/>
  <c r="M17" i="93"/>
  <c r="N11" i="93"/>
  <c r="N15" i="94"/>
  <c r="M11" i="94"/>
  <c r="N17" i="46"/>
  <c r="M17" i="46"/>
  <c r="N15" i="46"/>
  <c r="M15" i="46"/>
  <c r="N14" i="27"/>
  <c r="N12" i="27"/>
  <c r="N16" i="28"/>
  <c r="M14" i="28"/>
  <c r="N16" i="29"/>
  <c r="M16" i="29"/>
  <c r="N16" i="31"/>
  <c r="N16" i="32"/>
  <c r="M16" i="33"/>
  <c r="M16" i="34"/>
  <c r="M14" i="34"/>
  <c r="N16" i="36"/>
  <c r="N14" i="36"/>
  <c r="N16" i="37"/>
  <c r="M16" i="37"/>
  <c r="N16" i="39"/>
  <c r="N16" i="40"/>
  <c r="M16" i="41"/>
  <c r="N14" i="41"/>
  <c r="M14" i="41"/>
  <c r="M16" i="42"/>
  <c r="N14" i="43"/>
  <c r="N12" i="43"/>
  <c r="N16" i="44"/>
  <c r="M14" i="44"/>
  <c r="N16" i="26"/>
  <c r="M16" i="26"/>
  <c r="M14" i="33" l="1"/>
  <c r="M16" i="38"/>
  <c r="M16" i="30"/>
  <c r="L18" i="23"/>
  <c r="H16" i="25"/>
  <c r="N12" i="26"/>
  <c r="N12" i="44"/>
  <c r="N18" i="44" s="1"/>
  <c r="K96" i="25" s="1"/>
  <c r="M12" i="43"/>
  <c r="N12" i="42"/>
  <c r="M12" i="41"/>
  <c r="M18" i="41" s="1"/>
  <c r="J93" i="25" s="1"/>
  <c r="N12" i="40"/>
  <c r="N18" i="40" s="1"/>
  <c r="K92" i="25" s="1"/>
  <c r="N12" i="39"/>
  <c r="N18" i="39" s="1"/>
  <c r="K91" i="25" s="1"/>
  <c r="N12" i="38"/>
  <c r="N12" i="37"/>
  <c r="N18" i="37" s="1"/>
  <c r="K89" i="25" s="1"/>
  <c r="N12" i="36"/>
  <c r="N18" i="36" s="1"/>
  <c r="K88" i="25" s="1"/>
  <c r="M12" i="35"/>
  <c r="N12" i="34"/>
  <c r="N12" i="33"/>
  <c r="N18" i="33" s="1"/>
  <c r="K85" i="25" s="1"/>
  <c r="N12" i="32"/>
  <c r="N18" i="32" s="1"/>
  <c r="K84" i="25" s="1"/>
  <c r="M12" i="31"/>
  <c r="N12" i="30"/>
  <c r="N18" i="30" s="1"/>
  <c r="K82" i="25" s="1"/>
  <c r="N12" i="29"/>
  <c r="N18" i="29" s="1"/>
  <c r="K81" i="25" s="1"/>
  <c r="N12" i="28"/>
  <c r="N18" i="28" s="1"/>
  <c r="K80" i="25" s="1"/>
  <c r="M12" i="27"/>
  <c r="M12" i="40"/>
  <c r="M12" i="32"/>
  <c r="N11" i="48"/>
  <c r="H12" i="25"/>
  <c r="H8" i="25"/>
  <c r="H6" i="25"/>
  <c r="N15" i="58"/>
  <c r="M12" i="39"/>
  <c r="M12" i="44"/>
  <c r="M14" i="40"/>
  <c r="M14" i="37"/>
  <c r="M12" i="36"/>
  <c r="M14" i="32"/>
  <c r="N12" i="31"/>
  <c r="N18" i="31" s="1"/>
  <c r="K83" i="25" s="1"/>
  <c r="M14" i="29"/>
  <c r="M12" i="28"/>
  <c r="N11" i="78"/>
  <c r="M13" i="94"/>
  <c r="M15" i="93"/>
  <c r="M11" i="92"/>
  <c r="M13" i="90"/>
  <c r="M15" i="89"/>
  <c r="M11" i="88"/>
  <c r="M13" i="86"/>
  <c r="M15" i="85"/>
  <c r="M11" i="84"/>
  <c r="M13" i="82"/>
  <c r="M15" i="81"/>
  <c r="N11" i="80"/>
  <c r="M13" i="76"/>
  <c r="M13" i="74"/>
  <c r="M13" i="72"/>
  <c r="M13" i="70"/>
  <c r="M13" i="68"/>
  <c r="M13" i="66"/>
  <c r="M13" i="64"/>
  <c r="M13" i="62"/>
  <c r="M13" i="60"/>
  <c r="M13" i="58"/>
  <c r="M13" i="56"/>
  <c r="M13" i="54"/>
  <c r="M13" i="52"/>
  <c r="M13" i="50"/>
  <c r="M13" i="48"/>
  <c r="M17" i="88"/>
  <c r="N17" i="88"/>
  <c r="N19" i="88" s="1"/>
  <c r="K70" i="25" s="1"/>
  <c r="N17" i="82"/>
  <c r="N19" i="82" s="1"/>
  <c r="K64" i="25" s="1"/>
  <c r="M17" i="82"/>
  <c r="N17" i="64"/>
  <c r="N19" i="64" s="1"/>
  <c r="K46" i="25" s="1"/>
  <c r="M17" i="64"/>
  <c r="N13" i="91"/>
  <c r="N19" i="91" s="1"/>
  <c r="K73" i="25" s="1"/>
  <c r="M13" i="91"/>
  <c r="M17" i="90"/>
  <c r="N17" i="90"/>
  <c r="N19" i="90" s="1"/>
  <c r="K72" i="25" s="1"/>
  <c r="N13" i="46"/>
  <c r="N19" i="46" s="1"/>
  <c r="K28" i="25" s="1"/>
  <c r="M13" i="46"/>
  <c r="M13" i="93"/>
  <c r="N13" i="93"/>
  <c r="N19" i="93" s="1"/>
  <c r="K75" i="25" s="1"/>
  <c r="N17" i="92"/>
  <c r="N19" i="92" s="1"/>
  <c r="K74" i="25" s="1"/>
  <c r="M17" i="92"/>
  <c r="M13" i="85"/>
  <c r="N13" i="85"/>
  <c r="N13" i="83"/>
  <c r="N19" i="83" s="1"/>
  <c r="K65" i="25" s="1"/>
  <c r="M13" i="83"/>
  <c r="N13" i="71"/>
  <c r="N19" i="71" s="1"/>
  <c r="K53" i="25" s="1"/>
  <c r="M13" i="71"/>
  <c r="M13" i="89"/>
  <c r="N13" i="89"/>
  <c r="N19" i="89" s="1"/>
  <c r="K71" i="25" s="1"/>
  <c r="N19" i="85"/>
  <c r="K67" i="25" s="1"/>
  <c r="M17" i="94"/>
  <c r="N17" i="94"/>
  <c r="N19" i="94" s="1"/>
  <c r="K76" i="25" s="1"/>
  <c r="N13" i="87"/>
  <c r="N19" i="87" s="1"/>
  <c r="K69" i="25" s="1"/>
  <c r="M13" i="87"/>
  <c r="M17" i="86"/>
  <c r="N17" i="86"/>
  <c r="N19" i="86" s="1"/>
  <c r="K68" i="25" s="1"/>
  <c r="N17" i="84"/>
  <c r="N19" i="84" s="1"/>
  <c r="K66" i="25" s="1"/>
  <c r="M17" i="84"/>
  <c r="M13" i="81"/>
  <c r="N13" i="81"/>
  <c r="N19" i="81" s="1"/>
  <c r="K63" i="25" s="1"/>
  <c r="N17" i="72"/>
  <c r="N19" i="72" s="1"/>
  <c r="K54" i="25" s="1"/>
  <c r="M17" i="72"/>
  <c r="N13" i="63"/>
  <c r="N19" i="63" s="1"/>
  <c r="K45" i="25" s="1"/>
  <c r="M13" i="63"/>
  <c r="M19" i="63" s="1"/>
  <c r="J45" i="25" s="1"/>
  <c r="N19" i="60"/>
  <c r="K42" i="25" s="1"/>
  <c r="N17" i="56"/>
  <c r="N19" i="56" s="1"/>
  <c r="K38" i="25" s="1"/>
  <c r="M17" i="56"/>
  <c r="N13" i="47"/>
  <c r="N19" i="47" s="1"/>
  <c r="K29" i="25" s="1"/>
  <c r="M13" i="47"/>
  <c r="M19" i="47" s="1"/>
  <c r="J29" i="25" s="1"/>
  <c r="N17" i="80"/>
  <c r="M17" i="80"/>
  <c r="M19" i="80" s="1"/>
  <c r="J62" i="25" s="1"/>
  <c r="N17" i="74"/>
  <c r="N19" i="74" s="1"/>
  <c r="K56" i="25" s="1"/>
  <c r="M17" i="74"/>
  <c r="N13" i="73"/>
  <c r="N19" i="73" s="1"/>
  <c r="K55" i="25" s="1"/>
  <c r="M13" i="73"/>
  <c r="M19" i="73" s="1"/>
  <c r="J55" i="25" s="1"/>
  <c r="N17" i="66"/>
  <c r="N19" i="66" s="1"/>
  <c r="K48" i="25" s="1"/>
  <c r="M17" i="66"/>
  <c r="N17" i="58"/>
  <c r="M17" i="58"/>
  <c r="N13" i="57"/>
  <c r="N19" i="57" s="1"/>
  <c r="K39" i="25" s="1"/>
  <c r="M13" i="57"/>
  <c r="M19" i="57" s="1"/>
  <c r="J39" i="25" s="1"/>
  <c r="M11" i="46"/>
  <c r="M15" i="94"/>
  <c r="M11" i="93"/>
  <c r="M15" i="92"/>
  <c r="M11" i="91"/>
  <c r="M15" i="90"/>
  <c r="M11" i="89"/>
  <c r="M15" i="88"/>
  <c r="M11" i="87"/>
  <c r="M15" i="86"/>
  <c r="M11" i="85"/>
  <c r="M15" i="84"/>
  <c r="M11" i="83"/>
  <c r="M15" i="82"/>
  <c r="M11" i="81"/>
  <c r="N13" i="80"/>
  <c r="N17" i="76"/>
  <c r="N19" i="76" s="1"/>
  <c r="K58" i="25" s="1"/>
  <c r="M17" i="76"/>
  <c r="M19" i="76" s="1"/>
  <c r="J58" i="25" s="1"/>
  <c r="N13" i="75"/>
  <c r="N19" i="75" s="1"/>
  <c r="K57" i="25" s="1"/>
  <c r="M13" i="75"/>
  <c r="M19" i="75" s="1"/>
  <c r="J57" i="25" s="1"/>
  <c r="N17" i="68"/>
  <c r="N19" i="68" s="1"/>
  <c r="K50" i="25" s="1"/>
  <c r="M17" i="68"/>
  <c r="M19" i="68" s="1"/>
  <c r="J50" i="25" s="1"/>
  <c r="N13" i="67"/>
  <c r="N19" i="67" s="1"/>
  <c r="K49" i="25" s="1"/>
  <c r="M13" i="67"/>
  <c r="M19" i="67" s="1"/>
  <c r="J49" i="25" s="1"/>
  <c r="N17" i="60"/>
  <c r="M17" i="60"/>
  <c r="M19" i="60" s="1"/>
  <c r="J42" i="25" s="1"/>
  <c r="N13" i="59"/>
  <c r="N19" i="59" s="1"/>
  <c r="K41" i="25" s="1"/>
  <c r="M13" i="59"/>
  <c r="M19" i="59" s="1"/>
  <c r="J41" i="25" s="1"/>
  <c r="N17" i="52"/>
  <c r="N19" i="52" s="1"/>
  <c r="K34" i="25" s="1"/>
  <c r="M17" i="52"/>
  <c r="M19" i="52" s="1"/>
  <c r="J34" i="25" s="1"/>
  <c r="N13" i="51"/>
  <c r="N19" i="51" s="1"/>
  <c r="K33" i="25" s="1"/>
  <c r="M13" i="51"/>
  <c r="M19" i="51" s="1"/>
  <c r="J33" i="25" s="1"/>
  <c r="N17" i="50"/>
  <c r="N19" i="50" s="1"/>
  <c r="K32" i="25" s="1"/>
  <c r="M17" i="50"/>
  <c r="N13" i="55"/>
  <c r="N19" i="55" s="1"/>
  <c r="K37" i="25" s="1"/>
  <c r="M13" i="55"/>
  <c r="M19" i="55" s="1"/>
  <c r="J37" i="25" s="1"/>
  <c r="N13" i="79"/>
  <c r="N19" i="79" s="1"/>
  <c r="K61" i="25" s="1"/>
  <c r="M13" i="79"/>
  <c r="M19" i="79" s="1"/>
  <c r="J61" i="25" s="1"/>
  <c r="N13" i="65"/>
  <c r="N19" i="65" s="1"/>
  <c r="K47" i="25" s="1"/>
  <c r="M13" i="65"/>
  <c r="M19" i="65" s="1"/>
  <c r="J47" i="25" s="1"/>
  <c r="N17" i="78"/>
  <c r="M17" i="78"/>
  <c r="M19" i="78" s="1"/>
  <c r="J60" i="25" s="1"/>
  <c r="N13" i="77"/>
  <c r="N19" i="77" s="1"/>
  <c r="K59" i="25" s="1"/>
  <c r="M13" i="77"/>
  <c r="M19" i="77" s="1"/>
  <c r="J59" i="25" s="1"/>
  <c r="M19" i="71"/>
  <c r="J53" i="25" s="1"/>
  <c r="N17" i="70"/>
  <c r="N19" i="70" s="1"/>
  <c r="K52" i="25" s="1"/>
  <c r="M17" i="70"/>
  <c r="N13" i="69"/>
  <c r="N19" i="69" s="1"/>
  <c r="K51" i="25" s="1"/>
  <c r="M13" i="69"/>
  <c r="M19" i="69" s="1"/>
  <c r="J51" i="25" s="1"/>
  <c r="N17" i="62"/>
  <c r="N19" i="62" s="1"/>
  <c r="K44" i="25" s="1"/>
  <c r="M17" i="62"/>
  <c r="N13" i="61"/>
  <c r="N19" i="61" s="1"/>
  <c r="K43" i="25" s="1"/>
  <c r="M13" i="61"/>
  <c r="M19" i="61" s="1"/>
  <c r="J43" i="25" s="1"/>
  <c r="N17" i="54"/>
  <c r="N19" i="54" s="1"/>
  <c r="K36" i="25" s="1"/>
  <c r="M17" i="54"/>
  <c r="N13" i="53"/>
  <c r="N19" i="53" s="1"/>
  <c r="K35" i="25" s="1"/>
  <c r="M13" i="53"/>
  <c r="M19" i="53" s="1"/>
  <c r="J35" i="25" s="1"/>
  <c r="N13" i="49"/>
  <c r="N19" i="49" s="1"/>
  <c r="K31" i="25" s="1"/>
  <c r="M13" i="49"/>
  <c r="M19" i="49" s="1"/>
  <c r="N17" i="48"/>
  <c r="N19" i="48" s="1"/>
  <c r="K30" i="25" s="1"/>
  <c r="M17" i="48"/>
  <c r="N15" i="78"/>
  <c r="N18" i="27"/>
  <c r="K79" i="25" s="1"/>
  <c r="M16" i="39"/>
  <c r="M12" i="37"/>
  <c r="M12" i="33"/>
  <c r="M16" i="31"/>
  <c r="M14" i="30"/>
  <c r="M12" i="29"/>
  <c r="M16" i="27"/>
  <c r="M12" i="26"/>
  <c r="M18" i="26" s="1"/>
  <c r="J78" i="25" s="1"/>
  <c r="N14" i="26"/>
  <c r="N18" i="26" s="1"/>
  <c r="K78" i="25" s="1"/>
  <c r="M16" i="44"/>
  <c r="M14" i="43"/>
  <c r="M18" i="43" s="1"/>
  <c r="J95" i="25" s="1"/>
  <c r="N16" i="43"/>
  <c r="N18" i="43" s="1"/>
  <c r="K95" i="25" s="1"/>
  <c r="M12" i="42"/>
  <c r="M18" i="42" s="1"/>
  <c r="J94" i="25" s="1"/>
  <c r="N14" i="42"/>
  <c r="N12" i="41"/>
  <c r="N18" i="41" s="1"/>
  <c r="K93" i="25" s="1"/>
  <c r="M16" i="40"/>
  <c r="M14" i="39"/>
  <c r="M12" i="38"/>
  <c r="N14" i="38"/>
  <c r="M16" i="36"/>
  <c r="M14" i="35"/>
  <c r="N16" i="35"/>
  <c r="N18" i="35" s="1"/>
  <c r="K87" i="25" s="1"/>
  <c r="M12" i="34"/>
  <c r="M18" i="34" s="1"/>
  <c r="J86" i="25" s="1"/>
  <c r="N14" i="34"/>
  <c r="M16" i="32"/>
  <c r="M18" i="32" s="1"/>
  <c r="J84" i="25" s="1"/>
  <c r="M14" i="31"/>
  <c r="M12" i="30"/>
  <c r="M16" i="28"/>
  <c r="M14" i="27"/>
  <c r="M17" i="24"/>
  <c r="N15" i="24"/>
  <c r="N13" i="24"/>
  <c r="N11" i="24"/>
  <c r="M19" i="82" l="1"/>
  <c r="J64" i="25" s="1"/>
  <c r="M18" i="35"/>
  <c r="J87" i="25" s="1"/>
  <c r="M18" i="33"/>
  <c r="J85" i="25" s="1"/>
  <c r="N18" i="38"/>
  <c r="K90" i="25" s="1"/>
  <c r="M18" i="38"/>
  <c r="J90" i="25" s="1"/>
  <c r="N18" i="42"/>
  <c r="K94" i="25" s="1"/>
  <c r="M18" i="39"/>
  <c r="J91" i="25" s="1"/>
  <c r="M18" i="28"/>
  <c r="J80" i="25" s="1"/>
  <c r="N18" i="34"/>
  <c r="K86" i="25" s="1"/>
  <c r="M18" i="36"/>
  <c r="J88" i="25" s="1"/>
  <c r="M19" i="90"/>
  <c r="J72" i="25" s="1"/>
  <c r="M19" i="91"/>
  <c r="J73" i="25" s="1"/>
  <c r="M19" i="46"/>
  <c r="J28" i="25" s="1"/>
  <c r="M19" i="50"/>
  <c r="J32" i="25" s="1"/>
  <c r="N19" i="78"/>
  <c r="K60" i="25" s="1"/>
  <c r="M19" i="70"/>
  <c r="J52" i="25" s="1"/>
  <c r="N19" i="80"/>
  <c r="K62" i="25" s="1"/>
  <c r="M18" i="30"/>
  <c r="J82" i="25" s="1"/>
  <c r="M18" i="44"/>
  <c r="J96" i="25" s="1"/>
  <c r="M19" i="86"/>
  <c r="J68" i="25" s="1"/>
  <c r="M19" i="94"/>
  <c r="J76" i="25" s="1"/>
  <c r="M19" i="58"/>
  <c r="J40" i="25" s="1"/>
  <c r="K8" i="25"/>
  <c r="M19" i="72"/>
  <c r="J54" i="25" s="1"/>
  <c r="M19" i="88"/>
  <c r="J70" i="25" s="1"/>
  <c r="M19" i="54"/>
  <c r="J36" i="25" s="1"/>
  <c r="M19" i="62"/>
  <c r="J44" i="25" s="1"/>
  <c r="M19" i="85"/>
  <c r="J67" i="25" s="1"/>
  <c r="K6" i="25"/>
  <c r="N19" i="58"/>
  <c r="K40" i="25" s="1"/>
  <c r="K10" i="25"/>
  <c r="M18" i="27"/>
  <c r="J79" i="25" s="1"/>
  <c r="M18" i="29"/>
  <c r="J81" i="25" s="1"/>
  <c r="M18" i="37"/>
  <c r="J89" i="25" s="1"/>
  <c r="M18" i="40"/>
  <c r="J92" i="25" s="1"/>
  <c r="M18" i="31"/>
  <c r="J83" i="25" s="1"/>
  <c r="M19" i="83"/>
  <c r="J65" i="25" s="1"/>
  <c r="J12" i="25"/>
  <c r="M19" i="84"/>
  <c r="J66" i="25" s="1"/>
  <c r="M19" i="92"/>
  <c r="J74" i="25" s="1"/>
  <c r="M19" i="66"/>
  <c r="J48" i="25" s="1"/>
  <c r="M19" i="56"/>
  <c r="J38" i="25" s="1"/>
  <c r="M19" i="87"/>
  <c r="J69" i="25" s="1"/>
  <c r="M19" i="48"/>
  <c r="J30" i="25" s="1"/>
  <c r="M19" i="74"/>
  <c r="J56" i="25" s="1"/>
  <c r="M19" i="64"/>
  <c r="J46" i="25" s="1"/>
  <c r="M19" i="81"/>
  <c r="J63" i="25" s="1"/>
  <c r="M19" i="89"/>
  <c r="J71" i="25" s="1"/>
  <c r="M19" i="93"/>
  <c r="J75" i="25" s="1"/>
  <c r="N17" i="24"/>
  <c r="M15" i="24"/>
  <c r="J10" i="25" s="1"/>
  <c r="M13" i="24"/>
  <c r="J8" i="25" s="1"/>
  <c r="M11" i="24"/>
  <c r="J6" i="25" s="1"/>
  <c r="N19" i="24" l="1"/>
  <c r="K27" i="25" s="1"/>
  <c r="K12" i="25"/>
  <c r="M19" i="24"/>
  <c r="J27" i="25" s="1"/>
  <c r="N14" i="23"/>
  <c r="M14" i="23" l="1"/>
  <c r="N16" i="23"/>
  <c r="M12" i="23"/>
  <c r="N12" i="23"/>
  <c r="M16" i="23"/>
  <c r="K22" i="25" l="1"/>
  <c r="J22" i="25"/>
  <c r="N18" i="23"/>
  <c r="K77" i="25" s="1"/>
  <c r="K97" i="25" s="1"/>
  <c r="M18" i="23"/>
  <c r="J77" i="25" s="1"/>
  <c r="J97" i="25" s="1"/>
</calcChain>
</file>

<file path=xl/sharedStrings.xml><?xml version="1.0" encoding="utf-8"?>
<sst xmlns="http://schemas.openxmlformats.org/spreadsheetml/2006/main" count="1744" uniqueCount="138">
  <si>
    <t>POSTUP:</t>
  </si>
  <si>
    <t>3.</t>
  </si>
  <si>
    <t>1.</t>
  </si>
  <si>
    <t>Požadováno celkem 
(v Kč)</t>
  </si>
  <si>
    <t>Hodnoty nekopírujte a nepřesunujte, vždy je ručně vepište.</t>
  </si>
  <si>
    <t>V kalkulačce vyplňujte vždy pouze "BÍLÁ" pole.</t>
  </si>
  <si>
    <t>Práce speciálního pedagoga ve škole ve výši úvazku 0,1 na jeden měsíc</t>
  </si>
  <si>
    <t>Práce školního psychologa ve škole ve výši úvazku 0,5 na jeden měsíc</t>
  </si>
  <si>
    <t>Práce sociálního pedagoga ve škole ve výši úvazku 0,1 na jeden měsíc</t>
  </si>
  <si>
    <t>6.</t>
  </si>
  <si>
    <t>Práce školního asistenta ve škole ve výši úvazku 0,1 na jeden měsíc</t>
  </si>
  <si>
    <r>
      <t>Personální pozice určené pro školy (</t>
    </r>
    <r>
      <rPr>
        <sz val="12"/>
        <color theme="1"/>
        <rFont val="Segoe UI"/>
        <family val="2"/>
        <charset val="238"/>
      </rPr>
      <t>včetně školních družin a klubu</t>
    </r>
    <r>
      <rPr>
        <b/>
        <sz val="12"/>
        <color theme="1"/>
        <rFont val="Segoe UI"/>
        <family val="2"/>
        <charset val="238"/>
      </rPr>
      <t xml:space="preserve">) hl. vzdělávacího proudu </t>
    </r>
  </si>
  <si>
    <t>Personální pozice určené pro školská poradenská zařízení, která budou spolupracovat se školami hl. vzdělávacího proudu</t>
  </si>
  <si>
    <t>Za projekt celkem</t>
  </si>
  <si>
    <t>Jednotka</t>
  </si>
  <si>
    <r>
      <t xml:space="preserve">Požadováno jednotek
 </t>
    </r>
    <r>
      <rPr>
        <sz val="11"/>
        <color theme="1"/>
        <rFont val="Segoe UI"/>
        <family val="2"/>
        <charset val="238"/>
      </rPr>
      <t>(v tomto sloupci vyplňte 
počet jednotek)</t>
    </r>
  </si>
  <si>
    <t>Cena jedné jednotky
(v Kč)</t>
  </si>
  <si>
    <r>
      <t xml:space="preserve">hodnota indikátoru 50501
</t>
    </r>
    <r>
      <rPr>
        <sz val="11"/>
        <rFont val="Segoe UI"/>
        <family val="2"/>
        <charset val="238"/>
      </rPr>
      <t>Počet podpůrných personálních opatření ve školách</t>
    </r>
    <r>
      <rPr>
        <b/>
        <sz val="11"/>
        <rFont val="Segoe UI"/>
        <family val="2"/>
        <charset val="238"/>
      </rPr>
      <t xml:space="preserve">
</t>
    </r>
  </si>
  <si>
    <t>Školní asistent – personální podpora školy</t>
  </si>
  <si>
    <t>6.1</t>
  </si>
  <si>
    <t>6.2</t>
  </si>
  <si>
    <t>6.3</t>
  </si>
  <si>
    <t>6.4</t>
  </si>
  <si>
    <t>Školní speciální pedagog – personální podpora školy</t>
  </si>
  <si>
    <t>Školní psycholog – personální podpora školy</t>
  </si>
  <si>
    <t>Sociální pedagog – personální podpora školy</t>
  </si>
  <si>
    <t>Speciální pedagog – personální podpora školského poradenského zařízení</t>
  </si>
  <si>
    <t>6.5</t>
  </si>
  <si>
    <t>6.6</t>
  </si>
  <si>
    <t>6.7</t>
  </si>
  <si>
    <t>Práce speciálního pedagoga ve výši úvazku 0,1 na jeden měsíc</t>
  </si>
  <si>
    <t>Práce školního psychologa ve výši úvazku 0,5 na jeden měsíc</t>
  </si>
  <si>
    <t>Práce sociálního pedagoga ve výši úvazku 0,1 na jeden měsíc</t>
  </si>
  <si>
    <t>Psycholog – personální podpora školského poradenského zařízení</t>
  </si>
  <si>
    <t>Sociální pedagog – personální podpora školského poradenského zařízení</t>
  </si>
  <si>
    <t xml:space="preserve">Pomůcka pro výběr podaktivit aktivity č. 6 projektu </t>
  </si>
  <si>
    <t>výzvy č. 02_19_075 Inkluzivní vzdělávání pro sociálně vyloučené lokality (SVL) II</t>
  </si>
  <si>
    <t>2.</t>
  </si>
  <si>
    <t>4.</t>
  </si>
  <si>
    <t>5.</t>
  </si>
  <si>
    <t>vyplňte název partnera</t>
  </si>
  <si>
    <t>Partner - škola</t>
  </si>
  <si>
    <t>Za partnera celkem</t>
  </si>
  <si>
    <t>Partner - poradenské zařízení</t>
  </si>
  <si>
    <t xml:space="preserve">Požadováno jednotek
</t>
  </si>
  <si>
    <t>Hodnota indikátoru 50501</t>
  </si>
  <si>
    <t>Hodnoty ve světlých polích vyplňte do žádosti k aktivitě č. 6</t>
  </si>
  <si>
    <t>Šablona</t>
  </si>
  <si>
    <t>Výstup šablony
(Podrobněji v SPpŽP)</t>
  </si>
  <si>
    <t>Na listech "škola" a "ŠPZ"  postupně vyplňujte partnerské subjeky, za které předkládáte projekt.</t>
  </si>
  <si>
    <t>U každého subjektu navolte požadovaný počet jednotek u příslušných šablon.</t>
  </si>
  <si>
    <t>7.</t>
  </si>
  <si>
    <t>Do žádosti o podporu přepište z listu "souhrn" součty požadovaných finančních prostředků za jednotlivé šablony (světlá pole).</t>
  </si>
  <si>
    <t>Do žádosti o podporu přepište z listu "souhrn" celkovou hodnotu inidkáotru 50501 za celý projekt (světlé pole).</t>
  </si>
  <si>
    <t>V kalkulačce vyplňujte vždy pouze celá kladná čísla nebo nulu a název partnera.</t>
  </si>
  <si>
    <r>
      <t>Personální pozice určené pro školy (</t>
    </r>
    <r>
      <rPr>
        <sz val="12"/>
        <color theme="1"/>
        <rFont val="Segoe UI"/>
        <family val="2"/>
        <charset val="238"/>
      </rPr>
      <t>včetně školních družin a klubů</t>
    </r>
    <r>
      <rPr>
        <b/>
        <sz val="12"/>
        <color theme="1"/>
        <rFont val="Segoe UI"/>
        <family val="2"/>
        <charset val="238"/>
      </rPr>
      <t xml:space="preserve">) hl. vzdělávacího proudu </t>
    </r>
  </si>
  <si>
    <t>Přehled partnerů</t>
  </si>
  <si>
    <t>Partner</t>
  </si>
  <si>
    <t>zpět na souhrn</t>
  </si>
  <si>
    <t>Na jednotlivé listy partnerů můžete přejít odkazem z přehledu partnerů na listu "souhrn"</t>
  </si>
  <si>
    <t>8.</t>
  </si>
  <si>
    <t>škola 3</t>
  </si>
  <si>
    <t>škola 2</t>
  </si>
  <si>
    <t>škola 1</t>
  </si>
  <si>
    <t>škola 4</t>
  </si>
  <si>
    <t>škola 5</t>
  </si>
  <si>
    <t>škola 6</t>
  </si>
  <si>
    <t>ŠPZ 7</t>
  </si>
  <si>
    <t>škola 7</t>
  </si>
  <si>
    <t>škola 8</t>
  </si>
  <si>
    <t>škola 9</t>
  </si>
  <si>
    <t>škola 10</t>
  </si>
  <si>
    <t>škola 11</t>
  </si>
  <si>
    <t>škola 12</t>
  </si>
  <si>
    <t>škola 13</t>
  </si>
  <si>
    <t>škola 14</t>
  </si>
  <si>
    <t>škola 15</t>
  </si>
  <si>
    <t>škola 16</t>
  </si>
  <si>
    <t>škola 17</t>
  </si>
  <si>
    <t>škola 18</t>
  </si>
  <si>
    <t>škola 19</t>
  </si>
  <si>
    <t>škola 20</t>
  </si>
  <si>
    <t>škola 21</t>
  </si>
  <si>
    <t>škola 22</t>
  </si>
  <si>
    <t>škola 23</t>
  </si>
  <si>
    <t>škola 24</t>
  </si>
  <si>
    <t>škola 25</t>
  </si>
  <si>
    <t>škola 26</t>
  </si>
  <si>
    <t>škola 27</t>
  </si>
  <si>
    <t>škola 28</t>
  </si>
  <si>
    <t>škola 29</t>
  </si>
  <si>
    <t>škola 30</t>
  </si>
  <si>
    <t>škola 31</t>
  </si>
  <si>
    <t>škola 32</t>
  </si>
  <si>
    <t>škola 33</t>
  </si>
  <si>
    <t>škola 34</t>
  </si>
  <si>
    <t>škola 35</t>
  </si>
  <si>
    <t>škola 36</t>
  </si>
  <si>
    <t>škola 37</t>
  </si>
  <si>
    <t>škola 38</t>
  </si>
  <si>
    <t>škola 39</t>
  </si>
  <si>
    <t>škola 40</t>
  </si>
  <si>
    <t>škola 41</t>
  </si>
  <si>
    <t>škola 42</t>
  </si>
  <si>
    <t>škola 43</t>
  </si>
  <si>
    <t>škola 44</t>
  </si>
  <si>
    <t>škola 45</t>
  </si>
  <si>
    <t>škola 46</t>
  </si>
  <si>
    <t>škola 47</t>
  </si>
  <si>
    <t>škola 48</t>
  </si>
  <si>
    <t>škola 49</t>
  </si>
  <si>
    <t>škola 50</t>
  </si>
  <si>
    <t>ŠPZ 1</t>
  </si>
  <si>
    <t>ŠPZ 2</t>
  </si>
  <si>
    <t>ŠPZ 3</t>
  </si>
  <si>
    <t>ŠPZ 4</t>
  </si>
  <si>
    <t>ŠPZ 5</t>
  </si>
  <si>
    <t>ŠPZ 6</t>
  </si>
  <si>
    <t>ŠPZ 8</t>
  </si>
  <si>
    <t>ŠPZ 9</t>
  </si>
  <si>
    <t>ŠPZ 10</t>
  </si>
  <si>
    <t>ŠPZ 11</t>
  </si>
  <si>
    <t>ŠPZ 12</t>
  </si>
  <si>
    <t>ŠPZ 13</t>
  </si>
  <si>
    <t>ŠPZ 14</t>
  </si>
  <si>
    <t>ŠPZ 15</t>
  </si>
  <si>
    <t>ŠPZ 16</t>
  </si>
  <si>
    <t>ŠPZ 17</t>
  </si>
  <si>
    <t>ŠPZ 18</t>
  </si>
  <si>
    <t>ŠPZ 19</t>
  </si>
  <si>
    <t>ŠPZ 20</t>
  </si>
  <si>
    <t>9.</t>
  </si>
  <si>
    <t>kontrolní součet</t>
  </si>
  <si>
    <t>IČO</t>
  </si>
  <si>
    <t>Nejdříve vyplňte název subjektu a jeho IČO</t>
  </si>
  <si>
    <t>verze 2</t>
  </si>
  <si>
    <t>Kalkulačka personálních pozic</t>
  </si>
  <si>
    <r>
      <t xml:space="preserve">Dokument KALKULAČKA je </t>
    </r>
    <r>
      <rPr>
        <b/>
        <sz val="16"/>
        <color theme="1"/>
        <rFont val="Segoe UI"/>
        <family val="2"/>
        <charset val="238"/>
      </rPr>
      <t>povinnou přílohou</t>
    </r>
    <r>
      <rPr>
        <sz val="16"/>
        <color theme="1"/>
        <rFont val="Segoe UI"/>
        <family val="2"/>
        <charset val="238"/>
      </rPr>
      <t xml:space="preserve"> Žádosti o podporu ve výzvě č. 02_19_075,
pokud žadatel realizuje aktivitu č. 6.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</si>
</sst>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sz val="10"/>
      <color rgb="FFFF0000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sz val="20"/>
      <color theme="1"/>
      <name val="Segoe UI"/>
      <family val="2"/>
      <charset val="238"/>
    </font>
    <font>
      <b/>
      <sz val="20"/>
      <color theme="1"/>
      <name val="Segoe UI"/>
      <family val="2"/>
      <charset val="238"/>
    </font>
    <font>
      <sz val="20"/>
      <color rgb="FFFF0000"/>
      <name val="Segoe UI"/>
      <family val="2"/>
      <charset val="238"/>
    </font>
    <font>
      <b/>
      <sz val="16"/>
      <name val="Segoe UI"/>
      <family val="2"/>
      <charset val="238"/>
    </font>
    <font>
      <sz val="11"/>
      <name val="Segoe UI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6"/>
      <color theme="10"/>
      <name val="Calibri"/>
      <family val="2"/>
      <charset val="238"/>
      <scheme val="minor"/>
    </font>
    <font>
      <i/>
      <sz val="10"/>
      <color theme="0" tint="-0.499984740745262"/>
      <name val="Segoe UI"/>
      <family val="2"/>
      <charset val="238"/>
    </font>
    <font>
      <sz val="10"/>
      <color theme="0" tint="-0.499984740745262"/>
      <name val="Segoe U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2">
    <xf numFmtId="0" fontId="0" fillId="0" borderId="0" xfId="0"/>
    <xf numFmtId="0" fontId="24" fillId="34" borderId="0" xfId="0" applyFont="1" applyFill="1" applyBorder="1" applyAlignment="1" applyProtection="1">
      <alignment vertical="center"/>
      <protection hidden="1"/>
    </xf>
    <xf numFmtId="0" fontId="33" fillId="33" borderId="41" xfId="0" applyFont="1" applyFill="1" applyBorder="1" applyAlignment="1" applyProtection="1">
      <alignment horizontal="center" vertical="center"/>
      <protection hidden="1"/>
    </xf>
    <xf numFmtId="0" fontId="33" fillId="33" borderId="43" xfId="0" applyFont="1" applyFill="1" applyBorder="1" applyAlignment="1" applyProtection="1">
      <alignment horizontal="center" vertical="center"/>
      <protection hidden="1"/>
    </xf>
    <xf numFmtId="0" fontId="24" fillId="34" borderId="0" xfId="0" applyFont="1" applyFill="1" applyBorder="1" applyProtection="1">
      <protection hidden="1"/>
    </xf>
    <xf numFmtId="0" fontId="24" fillId="34" borderId="0" xfId="0" applyFont="1" applyFill="1" applyProtection="1">
      <protection hidden="1"/>
    </xf>
    <xf numFmtId="3" fontId="24" fillId="34" borderId="0" xfId="0" applyNumberFormat="1" applyFont="1" applyFill="1" applyProtection="1">
      <protection hidden="1"/>
    </xf>
    <xf numFmtId="0" fontId="24" fillId="34" borderId="0" xfId="0" applyFont="1" applyFill="1" applyAlignment="1" applyProtection="1">
      <alignment vertical="center"/>
      <protection hidden="1"/>
    </xf>
    <xf numFmtId="0" fontId="35" fillId="34" borderId="0" xfId="0" applyFont="1" applyFill="1" applyAlignment="1" applyProtection="1">
      <alignment horizontal="center" vertical="center"/>
      <protection hidden="1"/>
    </xf>
    <xf numFmtId="0" fontId="39" fillId="34" borderId="0" xfId="0" applyFont="1" applyFill="1" applyProtection="1">
      <protection hidden="1"/>
    </xf>
    <xf numFmtId="0" fontId="35" fillId="37" borderId="30" xfId="0" applyFont="1" applyFill="1" applyBorder="1" applyAlignment="1" applyProtection="1">
      <alignment horizontal="center" vertical="center"/>
      <protection hidden="1"/>
    </xf>
    <xf numFmtId="0" fontId="24" fillId="37" borderId="17" xfId="0" applyFont="1" applyFill="1" applyBorder="1" applyAlignment="1" applyProtection="1">
      <alignment horizontal="left" vertical="center" wrapText="1"/>
      <protection hidden="1"/>
    </xf>
    <xf numFmtId="164" fontId="24" fillId="37" borderId="54" xfId="0" applyNumberFormat="1" applyFont="1" applyFill="1" applyBorder="1" applyAlignment="1" applyProtection="1">
      <alignment horizontal="center" vertical="center"/>
      <protection hidden="1"/>
    </xf>
    <xf numFmtId="0" fontId="35" fillId="37" borderId="29" xfId="0" applyFont="1" applyFill="1" applyBorder="1" applyAlignment="1" applyProtection="1">
      <alignment horizontal="center" vertical="center"/>
      <protection hidden="1"/>
    </xf>
    <xf numFmtId="164" fontId="24" fillId="37" borderId="28" xfId="0" applyNumberFormat="1" applyFont="1" applyFill="1" applyBorder="1" applyAlignment="1" applyProtection="1">
      <alignment horizontal="center" vertical="center"/>
      <protection hidden="1"/>
    </xf>
    <xf numFmtId="0" fontId="24" fillId="37" borderId="15" xfId="0" applyFont="1" applyFill="1" applyBorder="1" applyAlignment="1" applyProtection="1">
      <alignment horizontal="left" vertical="center" wrapText="1"/>
      <protection hidden="1"/>
    </xf>
    <xf numFmtId="164" fontId="24" fillId="37" borderId="52" xfId="0" applyNumberFormat="1" applyFont="1" applyFill="1" applyBorder="1" applyAlignment="1" applyProtection="1">
      <alignment horizontal="center" vertical="center"/>
      <protection hidden="1"/>
    </xf>
    <xf numFmtId="164" fontId="24" fillId="37" borderId="35" xfId="0" applyNumberFormat="1" applyFont="1" applyFill="1" applyBorder="1" applyAlignment="1" applyProtection="1">
      <alignment horizontal="center" vertical="center"/>
      <protection hidden="1"/>
    </xf>
    <xf numFmtId="4" fontId="31" fillId="37" borderId="53" xfId="0" applyNumberFormat="1" applyFont="1" applyFill="1" applyBorder="1" applyAlignment="1" applyProtection="1">
      <alignment horizontal="center" vertical="center"/>
      <protection hidden="1"/>
    </xf>
    <xf numFmtId="3" fontId="39" fillId="35" borderId="32" xfId="0" applyNumberFormat="1" applyFont="1" applyFill="1" applyBorder="1" applyAlignment="1" applyProtection="1">
      <alignment horizontal="right" vertical="center"/>
      <protection hidden="1"/>
    </xf>
    <xf numFmtId="164" fontId="25" fillId="35" borderId="10" xfId="0" applyNumberFormat="1" applyFont="1" applyFill="1" applyBorder="1" applyAlignment="1" applyProtection="1">
      <alignment horizontal="center" vertical="center"/>
      <protection hidden="1"/>
    </xf>
    <xf numFmtId="3" fontId="39" fillId="38" borderId="32" xfId="0" applyNumberFormat="1" applyFont="1" applyFill="1" applyBorder="1" applyAlignment="1" applyProtection="1">
      <alignment horizontal="right" vertical="center"/>
      <protection hidden="1"/>
    </xf>
    <xf numFmtId="164" fontId="25" fillId="38" borderId="10" xfId="0" applyNumberFormat="1" applyFont="1" applyFill="1" applyBorder="1" applyAlignment="1" applyProtection="1">
      <alignment horizontal="center" vertical="center"/>
      <protection hidden="1"/>
    </xf>
    <xf numFmtId="0" fontId="32" fillId="38" borderId="18" xfId="0" applyFont="1" applyFill="1" applyBorder="1" applyAlignment="1" applyProtection="1">
      <alignment horizontal="left" vertical="center" indent="1"/>
      <protection hidden="1"/>
    </xf>
    <xf numFmtId="0" fontId="32" fillId="38" borderId="32" xfId="0" applyFont="1" applyFill="1" applyBorder="1" applyAlignment="1" applyProtection="1">
      <alignment horizontal="left" vertical="center" indent="1"/>
      <protection hidden="1"/>
    </xf>
    <xf numFmtId="3" fontId="39" fillId="38" borderId="19" xfId="0" applyNumberFormat="1" applyFont="1" applyFill="1" applyBorder="1" applyAlignment="1" applyProtection="1">
      <alignment horizontal="center" vertical="center"/>
      <protection hidden="1"/>
    </xf>
    <xf numFmtId="0" fontId="23" fillId="34" borderId="0" xfId="51" applyFill="1" applyBorder="1" applyProtection="1">
      <protection hidden="1"/>
    </xf>
    <xf numFmtId="164" fontId="24" fillId="36" borderId="34" xfId="0" applyNumberFormat="1" applyFont="1" applyFill="1" applyBorder="1" applyAlignment="1" applyProtection="1">
      <alignment horizontal="center" vertical="center"/>
      <protection hidden="1"/>
    </xf>
    <xf numFmtId="164" fontId="24" fillId="36" borderId="52" xfId="0" applyNumberFormat="1" applyFont="1" applyFill="1" applyBorder="1" applyAlignment="1" applyProtection="1">
      <alignment horizontal="center" vertical="center"/>
      <protection hidden="1"/>
    </xf>
    <xf numFmtId="164" fontId="24" fillId="36" borderId="35" xfId="0" applyNumberFormat="1" applyFont="1" applyFill="1" applyBorder="1" applyAlignment="1" applyProtection="1">
      <alignment horizontal="center" vertical="center"/>
      <protection hidden="1"/>
    </xf>
    <xf numFmtId="164" fontId="24" fillId="36" borderId="25" xfId="0" applyNumberFormat="1" applyFont="1" applyFill="1" applyBorder="1" applyAlignment="1" applyProtection="1">
      <alignment horizontal="center" vertical="center"/>
      <protection hidden="1"/>
    </xf>
    <xf numFmtId="0" fontId="24" fillId="36" borderId="17" xfId="0" applyFont="1" applyFill="1" applyBorder="1" applyAlignment="1" applyProtection="1">
      <alignment horizontal="left" vertical="center" wrapText="1"/>
      <protection hidden="1"/>
    </xf>
    <xf numFmtId="0" fontId="24" fillId="36" borderId="29" xfId="0" applyFont="1" applyFill="1" applyBorder="1" applyAlignment="1" applyProtection="1">
      <alignment horizontal="left" vertical="center"/>
      <protection hidden="1"/>
    </xf>
    <xf numFmtId="0" fontId="24" fillId="36" borderId="15" xfId="0" applyFont="1" applyFill="1" applyBorder="1" applyAlignment="1" applyProtection="1">
      <alignment horizontal="left" vertical="center"/>
      <protection hidden="1"/>
    </xf>
    <xf numFmtId="0" fontId="24" fillId="36" borderId="13" xfId="0" applyFont="1" applyFill="1" applyBorder="1" applyAlignment="1" applyProtection="1">
      <alignment horizontal="left" vertical="center"/>
      <protection hidden="1"/>
    </xf>
    <xf numFmtId="164" fontId="24" fillId="36" borderId="54" xfId="0" applyNumberFormat="1" applyFont="1" applyFill="1" applyBorder="1" applyAlignment="1" applyProtection="1">
      <alignment horizontal="center" vertical="center"/>
      <protection hidden="1"/>
    </xf>
    <xf numFmtId="0" fontId="35" fillId="36" borderId="29" xfId="0" applyFont="1" applyFill="1" applyBorder="1" applyAlignment="1" applyProtection="1">
      <alignment horizontal="center" vertical="center"/>
      <protection hidden="1"/>
    </xf>
    <xf numFmtId="164" fontId="24" fillId="36" borderId="28" xfId="0" applyNumberFormat="1" applyFont="1" applyFill="1" applyBorder="1" applyAlignment="1" applyProtection="1">
      <alignment horizontal="center" vertical="center"/>
      <protection hidden="1"/>
    </xf>
    <xf numFmtId="0" fontId="32" fillId="35" borderId="18" xfId="0" applyFont="1" applyFill="1" applyBorder="1" applyAlignment="1" applyProtection="1">
      <alignment horizontal="left" vertical="center" indent="1"/>
      <protection hidden="1"/>
    </xf>
    <xf numFmtId="0" fontId="32" fillId="35" borderId="32" xfId="0" applyFont="1" applyFill="1" applyBorder="1" applyAlignment="1" applyProtection="1">
      <alignment horizontal="left" vertical="center" indent="1"/>
      <protection hidden="1"/>
    </xf>
    <xf numFmtId="3" fontId="39" fillId="35" borderId="19" xfId="0" applyNumberFormat="1" applyFont="1" applyFill="1" applyBorder="1" applyAlignment="1" applyProtection="1">
      <alignment horizontal="center" vertical="center"/>
      <protection hidden="1"/>
    </xf>
    <xf numFmtId="164" fontId="24" fillId="37" borderId="41" xfId="0" applyNumberFormat="1" applyFont="1" applyFill="1" applyBorder="1" applyAlignment="1" applyProtection="1">
      <alignment horizontal="center" vertical="center"/>
      <protection hidden="1"/>
    </xf>
    <xf numFmtId="0" fontId="24" fillId="33" borderId="0" xfId="0" applyFont="1" applyFill="1" applyProtection="1">
      <protection hidden="1"/>
    </xf>
    <xf numFmtId="0" fontId="39" fillId="41" borderId="39" xfId="0" applyFont="1" applyFill="1" applyBorder="1" applyAlignment="1" applyProtection="1">
      <alignment horizontal="center" vertical="center"/>
      <protection hidden="1"/>
    </xf>
    <xf numFmtId="0" fontId="39" fillId="41" borderId="35" xfId="0" applyFont="1" applyFill="1" applyBorder="1" applyAlignment="1" applyProtection="1">
      <alignment horizontal="center" vertical="center"/>
      <protection hidden="1"/>
    </xf>
    <xf numFmtId="0" fontId="39" fillId="41" borderId="17" xfId="0" applyFont="1" applyFill="1" applyBorder="1" applyAlignment="1" applyProtection="1">
      <alignment horizontal="center" vertical="center"/>
      <protection hidden="1"/>
    </xf>
    <xf numFmtId="0" fontId="39" fillId="42" borderId="35" xfId="0" applyFont="1" applyFill="1" applyBorder="1" applyAlignment="1" applyProtection="1">
      <alignment horizontal="center" vertical="center"/>
      <protection hidden="1"/>
    </xf>
    <xf numFmtId="0" fontId="39" fillId="42" borderId="15" xfId="0" applyFont="1" applyFill="1" applyBorder="1" applyAlignment="1" applyProtection="1">
      <alignment horizontal="center" vertical="center"/>
      <protection hidden="1"/>
    </xf>
    <xf numFmtId="0" fontId="39" fillId="42" borderId="52" xfId="0" applyFont="1" applyFill="1" applyBorder="1" applyAlignment="1" applyProtection="1">
      <alignment horizontal="center" vertical="center"/>
      <protection hidden="1"/>
    </xf>
    <xf numFmtId="0" fontId="40" fillId="39" borderId="0" xfId="0" applyFont="1" applyFill="1" applyAlignment="1" applyProtection="1">
      <alignment horizontal="center" vertical="center"/>
      <protection hidden="1"/>
    </xf>
    <xf numFmtId="0" fontId="40" fillId="39" borderId="0" xfId="0" applyFont="1" applyFill="1" applyBorder="1" applyAlignment="1" applyProtection="1">
      <alignment horizontal="center" vertical="center"/>
      <protection hidden="1"/>
    </xf>
    <xf numFmtId="0" fontId="24" fillId="36" borderId="17" xfId="0" applyFont="1" applyFill="1" applyBorder="1" applyAlignment="1" applyProtection="1">
      <alignment horizontal="left" vertical="center"/>
      <protection hidden="1"/>
    </xf>
    <xf numFmtId="49" fontId="0" fillId="36" borderId="13" xfId="0" applyNumberFormat="1" applyFill="1" applyBorder="1" applyAlignment="1" applyProtection="1">
      <alignment horizontal="left" vertical="center"/>
      <protection hidden="1"/>
    </xf>
    <xf numFmtId="0" fontId="24" fillId="37" borderId="0" xfId="0" applyFont="1" applyFill="1" applyBorder="1" applyAlignment="1" applyProtection="1">
      <alignment horizontal="left" vertical="center" wrapText="1"/>
      <protection hidden="1"/>
    </xf>
    <xf numFmtId="0" fontId="24" fillId="37" borderId="0" xfId="0" applyFont="1" applyFill="1" applyBorder="1" applyAlignment="1" applyProtection="1">
      <alignment horizontal="left" vertical="center"/>
      <protection hidden="1"/>
    </xf>
    <xf numFmtId="0" fontId="24" fillId="37" borderId="55" xfId="0" applyFont="1" applyFill="1" applyBorder="1" applyAlignment="1" applyProtection="1">
      <alignment horizontal="left" vertical="center"/>
      <protection hidden="1"/>
    </xf>
    <xf numFmtId="0" fontId="24" fillId="37" borderId="16" xfId="0" applyFont="1" applyFill="1" applyBorder="1" applyAlignment="1" applyProtection="1">
      <alignment horizontal="left" vertical="center"/>
      <protection hidden="1"/>
    </xf>
    <xf numFmtId="0" fontId="24" fillId="37" borderId="37" xfId="0" applyFont="1" applyFill="1" applyBorder="1" applyAlignment="1" applyProtection="1">
      <alignment horizontal="left" vertical="center"/>
      <protection hidden="1"/>
    </xf>
    <xf numFmtId="0" fontId="24" fillId="37" borderId="17" xfId="0" applyFont="1" applyFill="1" applyBorder="1" applyAlignment="1" applyProtection="1">
      <alignment horizontal="left" vertical="center"/>
      <protection hidden="1"/>
    </xf>
    <xf numFmtId="0" fontId="24" fillId="37" borderId="30" xfId="0" applyFont="1" applyFill="1" applyBorder="1" applyAlignment="1" applyProtection="1">
      <alignment horizontal="left" vertical="center"/>
      <protection hidden="1"/>
    </xf>
    <xf numFmtId="49" fontId="0" fillId="37" borderId="38" xfId="0" applyNumberFormat="1" applyFill="1" applyBorder="1" applyAlignment="1" applyProtection="1">
      <alignment horizontal="left" vertical="center"/>
      <protection hidden="1"/>
    </xf>
    <xf numFmtId="0" fontId="24" fillId="37" borderId="15" xfId="0" applyFont="1" applyFill="1" applyBorder="1" applyAlignment="1" applyProtection="1">
      <alignment horizontal="left" vertical="center"/>
      <protection hidden="1"/>
    </xf>
    <xf numFmtId="0" fontId="24" fillId="37" borderId="29" xfId="0" applyFont="1" applyFill="1" applyBorder="1" applyAlignment="1" applyProtection="1">
      <alignment horizontal="left" vertical="center"/>
      <protection hidden="1"/>
    </xf>
    <xf numFmtId="49" fontId="0" fillId="37" borderId="13" xfId="0" applyNumberFormat="1" applyFill="1" applyBorder="1" applyAlignment="1" applyProtection="1">
      <alignment horizontal="left" vertical="center"/>
      <protection hidden="1"/>
    </xf>
    <xf numFmtId="0" fontId="22" fillId="33" borderId="0" xfId="0" applyFont="1" applyFill="1" applyProtection="1">
      <protection hidden="1"/>
    </xf>
    <xf numFmtId="0" fontId="22" fillId="33" borderId="0" xfId="0" applyFont="1" applyFill="1" applyAlignment="1" applyProtection="1">
      <alignment horizontal="center" vertical="top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5" fillId="33" borderId="50" xfId="0" applyFont="1" applyFill="1" applyBorder="1" applyAlignment="1" applyProtection="1">
      <alignment horizontal="center" vertical="center"/>
      <protection hidden="1"/>
    </xf>
    <xf numFmtId="0" fontId="24" fillId="33" borderId="44" xfId="0" applyFont="1" applyFill="1" applyBorder="1" applyAlignment="1" applyProtection="1">
      <alignment vertical="center"/>
      <protection hidden="1"/>
    </xf>
    <xf numFmtId="0" fontId="24" fillId="33" borderId="45" xfId="0" applyFont="1" applyFill="1" applyBorder="1" applyAlignment="1" applyProtection="1">
      <alignment vertical="center"/>
      <protection hidden="1"/>
    </xf>
    <xf numFmtId="0" fontId="24" fillId="33" borderId="46" xfId="0" applyFont="1" applyFill="1" applyBorder="1" applyAlignment="1" applyProtection="1">
      <alignment vertical="center"/>
      <protection hidden="1"/>
    </xf>
    <xf numFmtId="0" fontId="24" fillId="33" borderId="47" xfId="0" applyFont="1" applyFill="1" applyBorder="1" applyAlignment="1" applyProtection="1">
      <alignment vertical="center"/>
      <protection hidden="1"/>
    </xf>
    <xf numFmtId="0" fontId="25" fillId="33" borderId="51" xfId="0" applyFont="1" applyFill="1" applyBorder="1" applyAlignment="1" applyProtection="1">
      <alignment horizontal="center" vertical="center"/>
      <protection hidden="1"/>
    </xf>
    <xf numFmtId="0" fontId="24" fillId="33" borderId="48" xfId="0" applyFont="1" applyFill="1" applyBorder="1" applyAlignment="1" applyProtection="1">
      <alignment vertical="center"/>
      <protection hidden="1"/>
    </xf>
    <xf numFmtId="0" fontId="24" fillId="33" borderId="49" xfId="0" applyFont="1" applyFill="1" applyBorder="1" applyAlignment="1" applyProtection="1">
      <alignment vertical="center"/>
      <protection hidden="1"/>
    </xf>
    <xf numFmtId="0" fontId="22" fillId="33" borderId="0" xfId="0" applyFont="1" applyFill="1" applyBorder="1" applyProtection="1">
      <protection hidden="1"/>
    </xf>
    <xf numFmtId="0" fontId="32" fillId="38" borderId="18" xfId="0" applyFont="1" applyFill="1" applyBorder="1" applyAlignment="1" applyProtection="1">
      <alignment vertical="center"/>
      <protection hidden="1"/>
    </xf>
    <xf numFmtId="0" fontId="32" fillId="38" borderId="32" xfId="0" applyFont="1" applyFill="1" applyBorder="1" applyAlignment="1" applyProtection="1">
      <alignment vertical="center"/>
      <protection hidden="1"/>
    </xf>
    <xf numFmtId="0" fontId="32" fillId="35" borderId="18" xfId="0" applyFont="1" applyFill="1" applyBorder="1" applyAlignment="1" applyProtection="1">
      <alignment vertical="center"/>
      <protection hidden="1"/>
    </xf>
    <xf numFmtId="0" fontId="32" fillId="35" borderId="32" xfId="0" applyFont="1" applyFill="1" applyBorder="1" applyAlignment="1" applyProtection="1">
      <alignment vertical="center"/>
      <protection hidden="1"/>
    </xf>
    <xf numFmtId="164" fontId="25" fillId="35" borderId="32" xfId="0" applyNumberFormat="1" applyFont="1" applyFill="1" applyBorder="1" applyAlignment="1" applyProtection="1">
      <alignment vertical="center"/>
      <protection hidden="1"/>
    </xf>
    <xf numFmtId="164" fontId="25" fillId="38" borderId="32" xfId="0" applyNumberFormat="1" applyFont="1" applyFill="1" applyBorder="1" applyAlignment="1" applyProtection="1">
      <alignment vertical="center"/>
      <protection hidden="1"/>
    </xf>
    <xf numFmtId="0" fontId="26" fillId="35" borderId="57" xfId="0" applyFont="1" applyFill="1" applyBorder="1" applyAlignment="1" applyProtection="1">
      <alignment horizontal="center" vertical="center"/>
      <protection hidden="1"/>
    </xf>
    <xf numFmtId="4" fontId="31" fillId="36" borderId="14" xfId="0" applyNumberFormat="1" applyFont="1" applyFill="1" applyBorder="1" applyAlignment="1" applyProtection="1">
      <alignment horizontal="center" vertical="center"/>
      <protection hidden="1"/>
    </xf>
    <xf numFmtId="4" fontId="29" fillId="35" borderId="10" xfId="0" applyNumberFormat="1" applyFont="1" applyFill="1" applyBorder="1" applyAlignment="1" applyProtection="1">
      <alignment horizontal="center" vertical="center"/>
      <protection hidden="1"/>
    </xf>
    <xf numFmtId="0" fontId="26" fillId="38" borderId="19" xfId="0" applyFont="1" applyFill="1" applyBorder="1" applyAlignment="1" applyProtection="1">
      <alignment horizontal="center" vertical="center"/>
      <protection hidden="1"/>
    </xf>
    <xf numFmtId="4" fontId="31" fillId="37" borderId="14" xfId="0" applyNumberFormat="1" applyFont="1" applyFill="1" applyBorder="1" applyAlignment="1" applyProtection="1">
      <alignment horizontal="center" vertical="center"/>
      <protection hidden="1"/>
    </xf>
    <xf numFmtId="4" fontId="29" fillId="38" borderId="10" xfId="0" applyNumberFormat="1" applyFont="1" applyFill="1" applyBorder="1" applyAlignment="1" applyProtection="1">
      <alignment horizontal="center" vertical="center"/>
      <protection hidden="1"/>
    </xf>
    <xf numFmtId="0" fontId="45" fillId="34" borderId="0" xfId="0" applyFont="1" applyFill="1" applyBorder="1" applyAlignment="1" applyProtection="1">
      <alignment vertical="center"/>
      <protection hidden="1"/>
    </xf>
    <xf numFmtId="0" fontId="46" fillId="40" borderId="18" xfId="0" applyFont="1" applyFill="1" applyBorder="1" applyAlignment="1" applyProtection="1">
      <alignment horizontal="left" vertical="center" indent="1"/>
      <protection hidden="1"/>
    </xf>
    <xf numFmtId="0" fontId="46" fillId="40" borderId="32" xfId="0" applyFont="1" applyFill="1" applyBorder="1" applyAlignment="1" applyProtection="1">
      <alignment horizontal="left" vertical="center" indent="1"/>
      <protection hidden="1"/>
    </xf>
    <xf numFmtId="164" fontId="46" fillId="40" borderId="32" xfId="0" applyNumberFormat="1" applyFont="1" applyFill="1" applyBorder="1" applyAlignment="1" applyProtection="1">
      <alignment horizontal="center" vertical="center"/>
      <protection hidden="1"/>
    </xf>
    <xf numFmtId="3" fontId="47" fillId="40" borderId="19" xfId="0" applyNumberFormat="1" applyFont="1" applyFill="1" applyBorder="1" applyAlignment="1" applyProtection="1">
      <alignment horizontal="center" vertical="center"/>
      <protection hidden="1"/>
    </xf>
    <xf numFmtId="0" fontId="24" fillId="34" borderId="0" xfId="0" applyFont="1" applyFill="1" applyBorder="1" applyAlignment="1" applyProtection="1">
      <alignment horizontal="right" vertical="center"/>
      <protection hidden="1"/>
    </xf>
    <xf numFmtId="49" fontId="24" fillId="36" borderId="40" xfId="0" applyNumberFormat="1" applyFont="1" applyFill="1" applyBorder="1" applyAlignment="1" applyProtection="1">
      <alignment horizontal="center" vertical="center"/>
      <protection hidden="1"/>
    </xf>
    <xf numFmtId="49" fontId="24" fillId="36" borderId="29" xfId="0" applyNumberFormat="1" applyFont="1" applyFill="1" applyBorder="1" applyAlignment="1" applyProtection="1">
      <alignment horizontal="center" vertical="center"/>
      <protection hidden="1"/>
    </xf>
    <xf numFmtId="49" fontId="24" fillId="37" borderId="40" xfId="0" applyNumberFormat="1" applyFont="1" applyFill="1" applyBorder="1" applyAlignment="1" applyProtection="1">
      <alignment horizontal="center" vertical="center"/>
      <protection hidden="1"/>
    </xf>
    <xf numFmtId="49" fontId="24" fillId="37" borderId="29" xfId="0" applyNumberFormat="1" applyFont="1" applyFill="1" applyBorder="1" applyAlignment="1" applyProtection="1">
      <alignment horizontal="center" vertical="center"/>
      <protection hidden="1"/>
    </xf>
    <xf numFmtId="164" fontId="25" fillId="38" borderId="32" xfId="0" applyNumberFormat="1" applyFont="1" applyFill="1" applyBorder="1" applyAlignment="1" applyProtection="1">
      <alignment horizontal="center" vertical="center"/>
      <protection hidden="1"/>
    </xf>
    <xf numFmtId="0" fontId="41" fillId="39" borderId="20" xfId="42" applyNumberFormat="1" applyFont="1" applyFill="1" applyBorder="1" applyAlignment="1" applyProtection="1">
      <alignment horizontal="center" vertical="center" wrapText="1"/>
      <protection hidden="1"/>
    </xf>
    <xf numFmtId="0" fontId="41" fillId="39" borderId="31" xfId="42" applyNumberFormat="1" applyFont="1" applyFill="1" applyBorder="1" applyAlignment="1" applyProtection="1">
      <alignment horizontal="center" vertical="center" wrapText="1"/>
      <protection hidden="1"/>
    </xf>
    <xf numFmtId="0" fontId="41" fillId="39" borderId="36" xfId="42" applyNumberFormat="1" applyFont="1" applyFill="1" applyBorder="1" applyAlignment="1" applyProtection="1">
      <alignment horizontal="center" vertical="center" wrapText="1"/>
      <protection hidden="1"/>
    </xf>
    <xf numFmtId="0" fontId="24" fillId="36" borderId="15" xfId="0" applyFont="1" applyFill="1" applyBorder="1" applyAlignment="1" applyProtection="1">
      <alignment horizontal="left" vertical="center" wrapText="1"/>
      <protection hidden="1"/>
    </xf>
    <xf numFmtId="3" fontId="33" fillId="39" borderId="31" xfId="0" applyNumberFormat="1" applyFont="1" applyFill="1" applyBorder="1" applyAlignment="1" applyProtection="1">
      <alignment horizontal="center" vertical="center" wrapText="1"/>
      <protection hidden="1"/>
    </xf>
    <xf numFmtId="0" fontId="33" fillId="39" borderId="31" xfId="0" applyFont="1" applyFill="1" applyBorder="1" applyAlignment="1" applyProtection="1">
      <alignment horizontal="center" vertical="center" wrapText="1"/>
      <protection hidden="1"/>
    </xf>
    <xf numFmtId="164" fontId="25" fillId="35" borderId="32" xfId="0" applyNumberFormat="1" applyFont="1" applyFill="1" applyBorder="1" applyAlignment="1" applyProtection="1">
      <alignment horizontal="center" vertical="center"/>
      <protection hidden="1"/>
    </xf>
    <xf numFmtId="0" fontId="35" fillId="42" borderId="21" xfId="0" applyFont="1" applyFill="1" applyBorder="1" applyAlignment="1" applyProtection="1">
      <alignment horizontal="center" vertical="center"/>
      <protection hidden="1"/>
    </xf>
    <xf numFmtId="0" fontId="24" fillId="42" borderId="22" xfId="0" applyFont="1" applyFill="1" applyBorder="1" applyProtection="1">
      <protection hidden="1"/>
    </xf>
    <xf numFmtId="3" fontId="40" fillId="42" borderId="0" xfId="0" applyNumberFormat="1" applyFont="1" applyFill="1" applyBorder="1" applyAlignment="1" applyProtection="1">
      <alignment vertical="center"/>
      <protection hidden="1"/>
    </xf>
    <xf numFmtId="0" fontId="30" fillId="42" borderId="26" xfId="0" applyFont="1" applyFill="1" applyBorder="1" applyAlignment="1" applyProtection="1">
      <alignment horizontal="center" vertical="top" wrapText="1"/>
      <protection hidden="1"/>
    </xf>
    <xf numFmtId="0" fontId="30" fillId="42" borderId="27" xfId="0" applyFont="1" applyFill="1" applyBorder="1" applyAlignment="1" applyProtection="1">
      <alignment horizontal="center" vertical="top" wrapText="1"/>
      <protection hidden="1"/>
    </xf>
    <xf numFmtId="0" fontId="40" fillId="42" borderId="0" xfId="0" applyFont="1" applyFill="1" applyAlignment="1" applyProtection="1">
      <alignment horizontal="center" vertical="center"/>
      <protection hidden="1"/>
    </xf>
    <xf numFmtId="0" fontId="40" fillId="42" borderId="0" xfId="0" applyFont="1" applyFill="1" applyBorder="1" applyAlignment="1" applyProtection="1">
      <alignment horizontal="center" vertical="center"/>
      <protection hidden="1"/>
    </xf>
    <xf numFmtId="0" fontId="35" fillId="41" borderId="21" xfId="0" applyFont="1" applyFill="1" applyBorder="1" applyAlignment="1" applyProtection="1">
      <alignment horizontal="center" vertical="center"/>
      <protection hidden="1"/>
    </xf>
    <xf numFmtId="0" fontId="24" fillId="41" borderId="22" xfId="0" applyFont="1" applyFill="1" applyBorder="1" applyProtection="1">
      <protection hidden="1"/>
    </xf>
    <xf numFmtId="3" fontId="40" fillId="41" borderId="0" xfId="0" applyNumberFormat="1" applyFont="1" applyFill="1" applyBorder="1" applyAlignment="1" applyProtection="1">
      <alignment vertical="center"/>
      <protection hidden="1"/>
    </xf>
    <xf numFmtId="0" fontId="30" fillId="41" borderId="26" xfId="0" applyFont="1" applyFill="1" applyBorder="1" applyAlignment="1" applyProtection="1">
      <alignment horizontal="center" vertical="top" wrapText="1"/>
      <protection hidden="1"/>
    </xf>
    <xf numFmtId="0" fontId="30" fillId="41" borderId="27" xfId="0" applyFont="1" applyFill="1" applyBorder="1" applyAlignment="1" applyProtection="1">
      <alignment horizontal="center" vertical="top" wrapText="1"/>
      <protection hidden="1"/>
    </xf>
    <xf numFmtId="0" fontId="40" fillId="41" borderId="0" xfId="0" applyFont="1" applyFill="1" applyAlignment="1" applyProtection="1">
      <alignment horizontal="center" vertical="center"/>
      <protection hidden="1"/>
    </xf>
    <xf numFmtId="0" fontId="40" fillId="41" borderId="0" xfId="0" applyFont="1" applyFill="1" applyBorder="1" applyAlignment="1" applyProtection="1">
      <alignment horizontal="center" vertical="center"/>
      <protection hidden="1"/>
    </xf>
    <xf numFmtId="0" fontId="35" fillId="39" borderId="26" xfId="0" applyFont="1" applyFill="1" applyBorder="1" applyAlignment="1" applyProtection="1">
      <alignment horizontal="center" vertical="center"/>
      <protection hidden="1"/>
    </xf>
    <xf numFmtId="164" fontId="33" fillId="39" borderId="0" xfId="0" applyNumberFormat="1" applyFont="1" applyFill="1" applyBorder="1" applyAlignment="1" applyProtection="1">
      <alignment horizontal="center" vertical="center"/>
      <protection hidden="1"/>
    </xf>
    <xf numFmtId="0" fontId="24" fillId="39" borderId="0" xfId="0" applyFont="1" applyFill="1" applyBorder="1" applyAlignment="1" applyProtection="1">
      <alignment vertical="center"/>
      <protection hidden="1"/>
    </xf>
    <xf numFmtId="0" fontId="33" fillId="39" borderId="0" xfId="0" applyFont="1" applyFill="1" applyBorder="1" applyAlignment="1" applyProtection="1">
      <alignment horizontal="center" vertical="center"/>
      <protection hidden="1"/>
    </xf>
    <xf numFmtId="3" fontId="24" fillId="36" borderId="34" xfId="0" applyNumberFormat="1" applyFont="1" applyFill="1" applyBorder="1" applyAlignment="1" applyProtection="1">
      <alignment horizontal="center" vertical="center"/>
      <protection hidden="1"/>
    </xf>
    <xf numFmtId="3" fontId="24" fillId="36" borderId="35" xfId="0" applyNumberFormat="1" applyFont="1" applyFill="1" applyBorder="1" applyAlignment="1" applyProtection="1">
      <alignment horizontal="center" vertical="center"/>
      <protection hidden="1"/>
    </xf>
    <xf numFmtId="3" fontId="24" fillId="37" borderId="35" xfId="0" applyNumberFormat="1" applyFont="1" applyFill="1" applyBorder="1" applyAlignment="1" applyProtection="1">
      <alignment horizontal="center" vertical="center"/>
      <protection hidden="1"/>
    </xf>
    <xf numFmtId="4" fontId="48" fillId="43" borderId="10" xfId="0" applyNumberFormat="1" applyFont="1" applyFill="1" applyBorder="1" applyAlignment="1" applyProtection="1">
      <alignment horizontal="center" vertical="center"/>
      <protection hidden="1"/>
    </xf>
    <xf numFmtId="164" fontId="42" fillId="40" borderId="32" xfId="0" applyNumberFormat="1" applyFont="1" applyFill="1" applyBorder="1" applyAlignment="1" applyProtection="1">
      <alignment vertical="center"/>
      <protection hidden="1"/>
    </xf>
    <xf numFmtId="0" fontId="23" fillId="34" borderId="0" xfId="51" applyFill="1" applyBorder="1" applyAlignment="1" applyProtection="1">
      <alignment horizontal="center"/>
      <protection hidden="1"/>
    </xf>
    <xf numFmtId="164" fontId="34" fillId="40" borderId="32" xfId="0" applyNumberFormat="1" applyFont="1" applyFill="1" applyBorder="1" applyAlignment="1" applyProtection="1">
      <alignment vertical="center"/>
      <protection hidden="1"/>
    </xf>
    <xf numFmtId="0" fontId="40" fillId="39" borderId="22" xfId="0" applyFont="1" applyFill="1" applyBorder="1" applyAlignment="1" applyProtection="1">
      <alignment horizontal="center" vertical="center"/>
      <protection hidden="1"/>
    </xf>
    <xf numFmtId="0" fontId="39" fillId="41" borderId="11" xfId="0" applyFont="1" applyFill="1" applyBorder="1" applyAlignment="1" applyProtection="1">
      <alignment horizontal="center" vertical="center"/>
      <protection hidden="1"/>
    </xf>
    <xf numFmtId="164" fontId="24" fillId="36" borderId="11" xfId="0" applyNumberFormat="1" applyFont="1" applyFill="1" applyBorder="1" applyAlignment="1" applyProtection="1">
      <alignment horizontal="center" vertical="center"/>
      <protection hidden="1"/>
    </xf>
    <xf numFmtId="0" fontId="39" fillId="37" borderId="11" xfId="0" applyFont="1" applyFill="1" applyBorder="1" applyAlignment="1" applyProtection="1">
      <alignment horizontal="center" vertical="center"/>
      <protection hidden="1"/>
    </xf>
    <xf numFmtId="164" fontId="24" fillId="37" borderId="11" xfId="0" applyNumberFormat="1" applyFont="1" applyFill="1" applyBorder="1" applyAlignment="1" applyProtection="1">
      <alignment horizontal="center" vertical="center"/>
      <protection hidden="1"/>
    </xf>
    <xf numFmtId="0" fontId="39" fillId="41" borderId="24" xfId="0" applyFont="1" applyFill="1" applyBorder="1" applyAlignment="1" applyProtection="1">
      <alignment horizontal="center" vertical="center"/>
      <protection hidden="1"/>
    </xf>
    <xf numFmtId="164" fontId="24" fillId="36" borderId="24" xfId="0" applyNumberFormat="1" applyFont="1" applyFill="1" applyBorder="1" applyAlignment="1" applyProtection="1">
      <alignment horizontal="center" vertical="center"/>
      <protection hidden="1"/>
    </xf>
    <xf numFmtId="4" fontId="31" fillId="36" borderId="25" xfId="0" applyNumberFormat="1" applyFont="1" applyFill="1" applyBorder="1" applyAlignment="1" applyProtection="1">
      <alignment horizontal="center" vertical="center"/>
      <protection hidden="1"/>
    </xf>
    <xf numFmtId="4" fontId="31" fillId="36" borderId="28" xfId="0" applyNumberFormat="1" applyFont="1" applyFill="1" applyBorder="1" applyAlignment="1" applyProtection="1">
      <alignment horizontal="center" vertical="center"/>
      <protection hidden="1"/>
    </xf>
    <xf numFmtId="49" fontId="50" fillId="0" borderId="58" xfId="51" quotePrefix="1" applyNumberFormat="1" applyFont="1" applyFill="1" applyBorder="1" applyAlignment="1" applyProtection="1">
      <alignment horizontal="center" vertical="center"/>
      <protection hidden="1"/>
    </xf>
    <xf numFmtId="49" fontId="50" fillId="0" borderId="56" xfId="51" quotePrefix="1" applyNumberFormat="1" applyFont="1" applyFill="1" applyBorder="1" applyAlignment="1" applyProtection="1">
      <alignment horizontal="center" vertical="center"/>
      <protection hidden="1"/>
    </xf>
    <xf numFmtId="0" fontId="39" fillId="37" borderId="63" xfId="0" applyFont="1" applyFill="1" applyBorder="1" applyAlignment="1" applyProtection="1">
      <alignment horizontal="center" vertical="center"/>
      <protection hidden="1"/>
    </xf>
    <xf numFmtId="164" fontId="24" fillId="37" borderId="63" xfId="0" applyNumberFormat="1" applyFont="1" applyFill="1" applyBorder="1" applyAlignment="1" applyProtection="1">
      <alignment horizontal="center" vertical="center"/>
      <protection hidden="1"/>
    </xf>
    <xf numFmtId="4" fontId="31" fillId="37" borderId="64" xfId="0" applyNumberFormat="1" applyFont="1" applyFill="1" applyBorder="1" applyAlignment="1" applyProtection="1">
      <alignment horizontal="center" vertical="center"/>
      <protection hidden="1"/>
    </xf>
    <xf numFmtId="4" fontId="31" fillId="37" borderId="28" xfId="0" applyNumberFormat="1" applyFont="1" applyFill="1" applyBorder="1" applyAlignment="1" applyProtection="1">
      <alignment horizontal="center" vertical="center"/>
      <protection hidden="1"/>
    </xf>
    <xf numFmtId="49" fontId="50" fillId="0" borderId="59" xfId="51" quotePrefix="1" applyNumberFormat="1" applyFont="1" applyFill="1" applyBorder="1" applyAlignment="1" applyProtection="1">
      <alignment horizontal="center" vertical="center"/>
      <protection hidden="1"/>
    </xf>
    <xf numFmtId="49" fontId="50" fillId="0" borderId="62" xfId="51" quotePrefix="1" applyNumberFormat="1" applyFont="1" applyFill="1" applyBorder="1" applyAlignment="1" applyProtection="1">
      <alignment horizontal="center" vertical="center"/>
      <protection hidden="1"/>
    </xf>
    <xf numFmtId="0" fontId="39" fillId="37" borderId="53" xfId="0" applyFont="1" applyFill="1" applyBorder="1" applyAlignment="1" applyProtection="1">
      <alignment horizontal="center" vertical="center"/>
      <protection hidden="1"/>
    </xf>
    <xf numFmtId="164" fontId="24" fillId="37" borderId="53" xfId="0" applyNumberFormat="1" applyFont="1" applyFill="1" applyBorder="1" applyAlignment="1" applyProtection="1">
      <alignment horizontal="center" vertical="center"/>
      <protection hidden="1"/>
    </xf>
    <xf numFmtId="4" fontId="31" fillId="37" borderId="54" xfId="0" applyNumberFormat="1" applyFont="1" applyFill="1" applyBorder="1" applyAlignment="1" applyProtection="1">
      <alignment horizontal="center" vertical="center"/>
      <protection hidden="1"/>
    </xf>
    <xf numFmtId="0" fontId="39" fillId="41" borderId="60" xfId="0" applyFont="1" applyFill="1" applyBorder="1" applyAlignment="1" applyProtection="1">
      <alignment horizontal="center" vertical="center"/>
      <protection hidden="1"/>
    </xf>
    <xf numFmtId="164" fontId="24" fillId="36" borderId="60" xfId="0" applyNumberFormat="1" applyFont="1" applyFill="1" applyBorder="1" applyAlignment="1" applyProtection="1">
      <alignment horizontal="center" vertical="center"/>
      <protection hidden="1"/>
    </xf>
    <xf numFmtId="4" fontId="31" fillId="36" borderId="61" xfId="0" applyNumberFormat="1" applyFont="1" applyFill="1" applyBorder="1" applyAlignment="1" applyProtection="1">
      <alignment horizontal="center" vertical="center"/>
      <protection hidden="1"/>
    </xf>
    <xf numFmtId="4" fontId="31" fillId="36" borderId="34" xfId="0" applyNumberFormat="1" applyFont="1" applyFill="1" applyBorder="1" applyAlignment="1" applyProtection="1">
      <alignment horizontal="center" vertical="center"/>
      <protection hidden="1"/>
    </xf>
    <xf numFmtId="4" fontId="31" fillId="36" borderId="52" xfId="0" applyNumberFormat="1" applyFont="1" applyFill="1" applyBorder="1" applyAlignment="1" applyProtection="1">
      <alignment horizontal="center" vertical="center"/>
      <protection hidden="1"/>
    </xf>
    <xf numFmtId="4" fontId="31" fillId="36" borderId="35" xfId="0" applyNumberFormat="1" applyFont="1" applyFill="1" applyBorder="1" applyAlignment="1" applyProtection="1">
      <alignment horizontal="center" vertical="center"/>
      <protection hidden="1"/>
    </xf>
    <xf numFmtId="4" fontId="31" fillId="37" borderId="35" xfId="0" applyNumberFormat="1" applyFont="1" applyFill="1" applyBorder="1" applyAlignment="1" applyProtection="1">
      <alignment horizontal="center" vertical="center"/>
      <protection hidden="1"/>
    </xf>
    <xf numFmtId="3" fontId="24" fillId="36" borderId="65" xfId="0" applyNumberFormat="1" applyFont="1" applyFill="1" applyBorder="1" applyAlignment="1" applyProtection="1">
      <alignment horizontal="center" vertical="center"/>
      <protection hidden="1"/>
    </xf>
    <xf numFmtId="164" fontId="25" fillId="41" borderId="29" xfId="0" applyNumberFormat="1" applyFont="1" applyFill="1" applyBorder="1" applyAlignment="1" applyProtection="1">
      <alignment horizontal="center" vertical="center"/>
      <protection hidden="1"/>
    </xf>
    <xf numFmtId="164" fontId="25" fillId="41" borderId="30" xfId="0" applyNumberFormat="1" applyFont="1" applyFill="1" applyBorder="1" applyAlignment="1" applyProtection="1">
      <alignment horizontal="center" vertical="center"/>
      <protection hidden="1"/>
    </xf>
    <xf numFmtId="164" fontId="24" fillId="36" borderId="29" xfId="0" applyNumberFormat="1" applyFont="1" applyFill="1" applyBorder="1" applyAlignment="1" applyProtection="1">
      <alignment horizontal="center" vertical="center"/>
      <protection hidden="1"/>
    </xf>
    <xf numFmtId="164" fontId="24" fillId="37" borderId="30" xfId="0" applyNumberFormat="1" applyFont="1" applyFill="1" applyBorder="1" applyAlignment="1" applyProtection="1">
      <alignment horizontal="center" vertical="center"/>
      <protection hidden="1"/>
    </xf>
    <xf numFmtId="164" fontId="25" fillId="42" borderId="29" xfId="0" applyNumberFormat="1" applyFont="1" applyFill="1" applyBorder="1" applyAlignment="1" applyProtection="1">
      <alignment horizontal="center" vertical="center"/>
      <protection hidden="1"/>
    </xf>
    <xf numFmtId="164" fontId="24" fillId="37" borderId="29" xfId="0" applyNumberFormat="1" applyFont="1" applyFill="1" applyBorder="1" applyAlignment="1" applyProtection="1">
      <alignment horizontal="center" vertical="center"/>
      <protection hidden="1"/>
    </xf>
    <xf numFmtId="4" fontId="31" fillId="36" borderId="69" xfId="0" applyNumberFormat="1" applyFont="1" applyFill="1" applyBorder="1" applyAlignment="1" applyProtection="1">
      <alignment horizontal="center" vertical="center"/>
      <protection hidden="1"/>
    </xf>
    <xf numFmtId="0" fontId="26" fillId="38" borderId="10" xfId="0" applyFont="1" applyFill="1" applyBorder="1" applyAlignment="1" applyProtection="1">
      <alignment horizontal="center" vertical="center"/>
      <protection hidden="1"/>
    </xf>
    <xf numFmtId="4" fontId="31" fillId="37" borderId="52" xfId="0" applyNumberFormat="1" applyFont="1" applyFill="1" applyBorder="1" applyAlignment="1" applyProtection="1">
      <alignment horizontal="center" vertical="center"/>
      <protection hidden="1"/>
    </xf>
    <xf numFmtId="4" fontId="31" fillId="37" borderId="69" xfId="0" applyNumberFormat="1" applyFont="1" applyFill="1" applyBorder="1" applyAlignment="1" applyProtection="1">
      <alignment horizontal="center" vertical="center"/>
      <protection hidden="1"/>
    </xf>
    <xf numFmtId="164" fontId="34" fillId="40" borderId="18" xfId="0" applyNumberFormat="1" applyFont="1" applyFill="1" applyBorder="1" applyAlignment="1" applyProtection="1">
      <alignment horizontal="center" vertical="center"/>
      <protection hidden="1"/>
    </xf>
    <xf numFmtId="0" fontId="25" fillId="33" borderId="70" xfId="0" applyFont="1" applyFill="1" applyBorder="1" applyAlignment="1" applyProtection="1">
      <alignment horizontal="center" vertical="center"/>
      <protection hidden="1"/>
    </xf>
    <xf numFmtId="0" fontId="24" fillId="33" borderId="71" xfId="0" applyFont="1" applyFill="1" applyBorder="1" applyAlignment="1" applyProtection="1">
      <alignment vertical="center"/>
      <protection hidden="1"/>
    </xf>
    <xf numFmtId="0" fontId="24" fillId="33" borderId="72" xfId="0" applyFont="1" applyFill="1" applyBorder="1" applyAlignment="1" applyProtection="1">
      <alignment vertical="center"/>
      <protection hidden="1"/>
    </xf>
    <xf numFmtId="0" fontId="52" fillId="34" borderId="0" xfId="0" applyFont="1" applyFill="1" applyAlignment="1" applyProtection="1">
      <alignment horizontal="center" vertical="center"/>
      <protection hidden="1"/>
    </xf>
    <xf numFmtId="0" fontId="53" fillId="34" borderId="0" xfId="0" applyFont="1" applyFill="1" applyProtection="1">
      <protection hidden="1"/>
    </xf>
    <xf numFmtId="0" fontId="53" fillId="34" borderId="0" xfId="0" applyFont="1" applyFill="1" applyBorder="1" applyProtection="1">
      <protection hidden="1"/>
    </xf>
    <xf numFmtId="3" fontId="53" fillId="34" borderId="0" xfId="0" applyNumberFormat="1" applyFont="1" applyFill="1" applyAlignment="1" applyProtection="1">
      <alignment horizontal="center"/>
      <protection hidden="1"/>
    </xf>
    <xf numFmtId="4" fontId="53" fillId="34" borderId="0" xfId="0" applyNumberFormat="1" applyFont="1" applyFill="1" applyAlignment="1" applyProtection="1">
      <alignment horizontal="center"/>
      <protection hidden="1"/>
    </xf>
    <xf numFmtId="164" fontId="24" fillId="36" borderId="41" xfId="0" applyNumberFormat="1" applyFont="1" applyFill="1" applyBorder="1" applyAlignment="1" applyProtection="1">
      <alignment horizontal="center" vertical="center"/>
      <protection hidden="1"/>
    </xf>
    <xf numFmtId="0" fontId="39" fillId="41" borderId="52" xfId="0" applyFont="1" applyFill="1" applyBorder="1" applyAlignment="1" applyProtection="1">
      <alignment horizontal="center" vertical="center"/>
      <protection hidden="1"/>
    </xf>
    <xf numFmtId="0" fontId="39" fillId="41" borderId="34" xfId="0" applyFont="1" applyFill="1" applyBorder="1" applyAlignment="1" applyProtection="1">
      <alignment horizontal="center" vertical="center"/>
      <protection hidden="1"/>
    </xf>
    <xf numFmtId="0" fontId="39" fillId="41" borderId="65" xfId="0" applyFont="1" applyFill="1" applyBorder="1" applyAlignment="1" applyProtection="1">
      <alignment horizontal="center" vertical="center"/>
      <protection hidden="1"/>
    </xf>
    <xf numFmtId="164" fontId="24" fillId="36" borderId="42" xfId="0" applyNumberFormat="1" applyFont="1" applyFill="1" applyBorder="1" applyAlignment="1" applyProtection="1">
      <alignment horizontal="center" vertical="center"/>
      <protection hidden="1"/>
    </xf>
    <xf numFmtId="164" fontId="24" fillId="36" borderId="43" xfId="0" applyNumberFormat="1" applyFont="1" applyFill="1" applyBorder="1" applyAlignment="1" applyProtection="1">
      <alignment horizontal="center" vertical="center"/>
      <protection hidden="1"/>
    </xf>
    <xf numFmtId="0" fontId="33" fillId="33" borderId="34" xfId="0" applyFont="1" applyFill="1" applyBorder="1" applyAlignment="1" applyProtection="1">
      <alignment horizontal="center" vertical="center"/>
      <protection locked="0" hidden="1"/>
    </xf>
    <xf numFmtId="0" fontId="33" fillId="33" borderId="52" xfId="0" applyFont="1" applyFill="1" applyBorder="1" applyAlignment="1" applyProtection="1">
      <alignment horizontal="center" vertical="center"/>
      <protection hidden="1"/>
    </xf>
    <xf numFmtId="0" fontId="33" fillId="33" borderId="35" xfId="0" applyFont="1" applyFill="1" applyBorder="1" applyAlignment="1" applyProtection="1">
      <alignment horizontal="center" vertical="center"/>
      <protection locked="0" hidden="1"/>
    </xf>
    <xf numFmtId="0" fontId="33" fillId="33" borderId="35" xfId="0" applyFont="1" applyFill="1" applyBorder="1" applyAlignment="1" applyProtection="1">
      <alignment horizontal="center" vertical="center"/>
      <protection hidden="1"/>
    </xf>
    <xf numFmtId="0" fontId="33" fillId="33" borderId="65" xfId="0" applyFont="1" applyFill="1" applyBorder="1" applyAlignment="1" applyProtection="1">
      <alignment horizontal="center" vertical="center"/>
      <protection locked="0" hidden="1"/>
    </xf>
    <xf numFmtId="164" fontId="24" fillId="36" borderId="12" xfId="0" applyNumberFormat="1" applyFont="1" applyFill="1" applyBorder="1" applyAlignment="1" applyProtection="1">
      <alignment horizontal="center" vertical="center"/>
      <protection hidden="1"/>
    </xf>
    <xf numFmtId="164" fontId="24" fillId="36" borderId="66" xfId="0" applyNumberFormat="1" applyFont="1" applyFill="1" applyBorder="1" applyAlignment="1" applyProtection="1">
      <alignment horizontal="center" vertical="center"/>
      <protection hidden="1"/>
    </xf>
    <xf numFmtId="164" fontId="24" fillId="36" borderId="73" xfId="0" applyNumberFormat="1" applyFont="1" applyFill="1" applyBorder="1" applyAlignment="1" applyProtection="1">
      <alignment horizontal="center" vertical="center"/>
      <protection hidden="1"/>
    </xf>
    <xf numFmtId="0" fontId="39" fillId="41" borderId="41" xfId="0" applyFont="1" applyFill="1" applyBorder="1" applyAlignment="1" applyProtection="1">
      <alignment horizontal="center" vertical="center"/>
      <protection hidden="1"/>
    </xf>
    <xf numFmtId="164" fontId="25" fillId="35" borderId="22" xfId="0" applyNumberFormat="1" applyFont="1" applyFill="1" applyBorder="1" applyAlignment="1" applyProtection="1">
      <alignment horizontal="center" vertical="center"/>
      <protection hidden="1"/>
    </xf>
    <xf numFmtId="0" fontId="24" fillId="36" borderId="15" xfId="0" applyFont="1" applyFill="1" applyBorder="1" applyAlignment="1" applyProtection="1">
      <alignment horizontal="left" vertical="center" wrapText="1"/>
      <protection hidden="1"/>
    </xf>
    <xf numFmtId="0" fontId="24" fillId="36" borderId="39" xfId="0" applyFont="1" applyFill="1" applyBorder="1" applyAlignment="1" applyProtection="1">
      <alignment horizontal="left" vertical="center" wrapText="1"/>
      <protection hidden="1"/>
    </xf>
    <xf numFmtId="0" fontId="27" fillId="39" borderId="23" xfId="0" applyFont="1" applyFill="1" applyBorder="1" applyAlignment="1" applyProtection="1">
      <alignment horizontal="center" vertical="center" wrapText="1"/>
      <protection hidden="1"/>
    </xf>
    <xf numFmtId="0" fontId="24" fillId="36" borderId="12" xfId="0" applyFont="1" applyFill="1" applyBorder="1" applyAlignment="1" applyProtection="1">
      <alignment horizontal="left" vertical="center" wrapText="1"/>
      <protection hidden="1"/>
    </xf>
    <xf numFmtId="0" fontId="24" fillId="37" borderId="67" xfId="0" applyFont="1" applyFill="1" applyBorder="1" applyAlignment="1" applyProtection="1">
      <alignment horizontal="left" vertical="center" wrapText="1"/>
      <protection hidden="1"/>
    </xf>
    <xf numFmtId="0" fontId="24" fillId="37" borderId="68" xfId="0" applyFont="1" applyFill="1" applyBorder="1" applyAlignment="1" applyProtection="1">
      <alignment horizontal="left" vertical="center" wrapText="1"/>
      <protection hidden="1"/>
    </xf>
    <xf numFmtId="0" fontId="24" fillId="36" borderId="67" xfId="0" applyFont="1" applyFill="1" applyBorder="1" applyAlignment="1" applyProtection="1">
      <alignment horizontal="left" vertical="center" wrapText="1"/>
      <protection hidden="1"/>
    </xf>
    <xf numFmtId="0" fontId="24" fillId="36" borderId="68" xfId="0" applyFont="1" applyFill="1" applyBorder="1" applyAlignment="1" applyProtection="1">
      <alignment horizontal="left" vertical="center" wrapText="1"/>
      <protection hidden="1"/>
    </xf>
    <xf numFmtId="0" fontId="24" fillId="36" borderId="66" xfId="0" applyFont="1" applyFill="1" applyBorder="1" applyAlignment="1" applyProtection="1">
      <alignment horizontal="left" vertical="center" wrapText="1"/>
      <protection hidden="1"/>
    </xf>
    <xf numFmtId="0" fontId="24" fillId="37" borderId="12" xfId="0" applyFont="1" applyFill="1" applyBorder="1" applyAlignment="1" applyProtection="1">
      <alignment horizontal="left" vertical="center" wrapText="1"/>
      <protection hidden="1"/>
    </xf>
    <xf numFmtId="0" fontId="24" fillId="37" borderId="15" xfId="0" applyFont="1" applyFill="1" applyBorder="1" applyAlignment="1" applyProtection="1">
      <alignment horizontal="left" vertical="center" wrapText="1"/>
      <protection hidden="1"/>
    </xf>
    <xf numFmtId="0" fontId="24" fillId="37" borderId="66" xfId="0" applyFont="1" applyFill="1" applyBorder="1" applyAlignment="1" applyProtection="1">
      <alignment horizontal="left" vertical="center" wrapText="1"/>
      <protection hidden="1"/>
    </xf>
    <xf numFmtId="0" fontId="24" fillId="37" borderId="39" xfId="0" applyFont="1" applyFill="1" applyBorder="1" applyAlignment="1" applyProtection="1">
      <alignment horizontal="left" vertical="center" wrapText="1"/>
      <protection hidden="1"/>
    </xf>
    <xf numFmtId="164" fontId="25" fillId="35" borderId="32" xfId="0" applyNumberFormat="1" applyFont="1" applyFill="1" applyBorder="1" applyAlignment="1" applyProtection="1">
      <alignment horizontal="center" vertical="center"/>
      <protection hidden="1"/>
    </xf>
    <xf numFmtId="0" fontId="30" fillId="41" borderId="26" xfId="0" applyFont="1" applyFill="1" applyBorder="1" applyAlignment="1" applyProtection="1">
      <alignment horizontal="center" vertical="top" wrapText="1"/>
      <protection hidden="1"/>
    </xf>
    <xf numFmtId="0" fontId="30" fillId="41" borderId="27" xfId="0" applyFont="1" applyFill="1" applyBorder="1" applyAlignment="1" applyProtection="1">
      <alignment horizontal="center" vertical="top" wrapText="1"/>
      <protection hidden="1"/>
    </xf>
    <xf numFmtId="164" fontId="25" fillId="38" borderId="32" xfId="0" applyNumberFormat="1" applyFont="1" applyFill="1" applyBorder="1" applyAlignment="1" applyProtection="1">
      <alignment horizontal="center" vertical="center"/>
      <protection hidden="1"/>
    </xf>
    <xf numFmtId="0" fontId="30" fillId="42" borderId="26" xfId="0" applyFont="1" applyFill="1" applyBorder="1" applyAlignment="1" applyProtection="1">
      <alignment horizontal="center" vertical="top" wrapText="1"/>
      <protection hidden="1"/>
    </xf>
    <xf numFmtId="0" fontId="30" fillId="42" borderId="27" xfId="0" applyFont="1" applyFill="1" applyBorder="1" applyAlignment="1" applyProtection="1">
      <alignment horizontal="center" vertical="top" wrapText="1"/>
      <protection hidden="1"/>
    </xf>
    <xf numFmtId="0" fontId="38" fillId="33" borderId="0" xfId="0" applyFont="1" applyFill="1" applyAlignment="1" applyProtection="1">
      <alignment horizontal="center" vertical="top"/>
      <protection hidden="1"/>
    </xf>
    <xf numFmtId="0" fontId="42" fillId="41" borderId="0" xfId="0" applyFont="1" applyFill="1" applyBorder="1" applyAlignment="1" applyProtection="1">
      <alignment horizontal="center" vertical="center" wrapText="1"/>
      <protection locked="0" hidden="1"/>
    </xf>
    <xf numFmtId="0" fontId="42" fillId="42" borderId="0" xfId="0" applyFont="1" applyFill="1" applyBorder="1" applyAlignment="1" applyProtection="1">
      <alignment horizontal="center" vertical="center" wrapText="1"/>
      <protection locked="0" hidden="1"/>
    </xf>
    <xf numFmtId="49" fontId="24" fillId="36" borderId="66" xfId="0" applyNumberFormat="1" applyFont="1" applyFill="1" applyBorder="1" applyAlignment="1" applyProtection="1">
      <alignment horizontal="left" vertical="center" wrapText="1"/>
      <protection hidden="1"/>
    </xf>
    <xf numFmtId="49" fontId="24" fillId="36" borderId="12" xfId="0" applyNumberFormat="1" applyFont="1" applyFill="1" applyBorder="1" applyAlignment="1" applyProtection="1">
      <alignment horizontal="left" vertical="center" wrapText="1"/>
      <protection hidden="1"/>
    </xf>
    <xf numFmtId="49" fontId="24" fillId="36" borderId="67" xfId="0" applyNumberFormat="1" applyFont="1" applyFill="1" applyBorder="1" applyAlignment="1" applyProtection="1">
      <alignment horizontal="left" vertical="center" wrapText="1"/>
      <protection hidden="1"/>
    </xf>
    <xf numFmtId="49" fontId="24" fillId="37" borderId="66" xfId="0" applyNumberFormat="1" applyFont="1" applyFill="1" applyBorder="1" applyAlignment="1" applyProtection="1">
      <alignment horizontal="left" vertical="center" wrapText="1"/>
      <protection hidden="1"/>
    </xf>
    <xf numFmtId="49" fontId="24" fillId="37" borderId="12" xfId="0" applyNumberFormat="1" applyFont="1" applyFill="1" applyBorder="1" applyAlignment="1" applyProtection="1">
      <alignment horizontal="left" vertical="center" wrapText="1"/>
      <protection hidden="1"/>
    </xf>
    <xf numFmtId="49" fontId="24" fillId="37" borderId="67" xfId="0" applyNumberFormat="1" applyFont="1" applyFill="1" applyBorder="1" applyAlignment="1" applyProtection="1">
      <alignment horizontal="left" vertical="center" wrapText="1"/>
      <protection hidden="1"/>
    </xf>
    <xf numFmtId="0" fontId="33" fillId="33" borderId="20" xfId="0" applyFont="1" applyFill="1" applyBorder="1" applyAlignment="1" applyProtection="1">
      <alignment horizontal="center" vertical="center"/>
      <protection hidden="1"/>
    </xf>
    <xf numFmtId="0" fontId="33" fillId="33" borderId="36" xfId="0" applyFont="1" applyFill="1" applyBorder="1" applyAlignment="1" applyProtection="1">
      <alignment horizontal="center" vertical="center"/>
      <protection hidden="1"/>
    </xf>
    <xf numFmtId="0" fontId="37" fillId="35" borderId="12" xfId="0" applyFont="1" applyFill="1" applyBorder="1" applyAlignment="1" applyProtection="1">
      <alignment horizontal="center" vertical="top"/>
      <protection hidden="1"/>
    </xf>
    <xf numFmtId="0" fontId="37" fillId="35" borderId="15" xfId="0" applyFont="1" applyFill="1" applyBorder="1" applyAlignment="1" applyProtection="1">
      <alignment horizontal="center" vertical="top"/>
      <protection hidden="1"/>
    </xf>
    <xf numFmtId="0" fontId="37" fillId="35" borderId="13" xfId="0" applyFont="1" applyFill="1" applyBorder="1" applyAlignment="1" applyProtection="1">
      <alignment horizontal="center" vertical="top"/>
      <protection hidden="1"/>
    </xf>
    <xf numFmtId="0" fontId="22" fillId="33" borderId="0" xfId="0" applyFont="1" applyFill="1" applyAlignment="1" applyProtection="1">
      <alignment horizontal="center"/>
      <protection hidden="1"/>
    </xf>
    <xf numFmtId="0" fontId="38" fillId="33" borderId="0" xfId="0" applyFont="1" applyFill="1" applyAlignment="1" applyProtection="1">
      <alignment horizontal="center" vertical="top"/>
      <protection hidden="1"/>
    </xf>
    <xf numFmtId="0" fontId="28" fillId="33" borderId="0" xfId="0" applyFont="1" applyFill="1" applyAlignment="1" applyProtection="1">
      <alignment horizontal="center" vertical="center" shrinkToFit="1"/>
      <protection hidden="1"/>
    </xf>
    <xf numFmtId="0" fontId="43" fillId="33" borderId="0" xfId="0" applyFont="1" applyFill="1" applyAlignment="1" applyProtection="1">
      <alignment horizontal="center" vertical="center" wrapText="1"/>
      <protection hidden="1"/>
    </xf>
    <xf numFmtId="0" fontId="30" fillId="39" borderId="18" xfId="0" applyFont="1" applyFill="1" applyBorder="1" applyAlignment="1" applyProtection="1">
      <alignment horizontal="center" vertical="center" wrapText="1"/>
      <protection hidden="1"/>
    </xf>
    <xf numFmtId="0" fontId="30" fillId="39" borderId="32" xfId="0" applyFont="1" applyFill="1" applyBorder="1" applyAlignment="1" applyProtection="1">
      <alignment horizontal="center" vertical="center" wrapText="1"/>
      <protection hidden="1"/>
    </xf>
    <xf numFmtId="0" fontId="30" fillId="39" borderId="19" xfId="0" applyFont="1" applyFill="1" applyBorder="1" applyAlignment="1" applyProtection="1">
      <alignment horizontal="center" vertical="center" wrapText="1"/>
      <protection hidden="1"/>
    </xf>
    <xf numFmtId="0" fontId="27" fillId="39" borderId="18" xfId="0" applyFont="1" applyFill="1" applyBorder="1" applyAlignment="1" applyProtection="1">
      <alignment horizontal="center" vertical="center" wrapText="1"/>
      <protection hidden="1"/>
    </xf>
    <xf numFmtId="0" fontId="27" fillId="39" borderId="32" xfId="0" applyFont="1" applyFill="1" applyBorder="1" applyAlignment="1" applyProtection="1">
      <alignment horizontal="center" vertical="center" wrapText="1"/>
      <protection hidden="1"/>
    </xf>
    <xf numFmtId="0" fontId="24" fillId="37" borderId="13" xfId="0" applyFont="1" applyFill="1" applyBorder="1" applyAlignment="1" applyProtection="1">
      <alignment horizontal="left" vertical="center" wrapText="1"/>
      <protection hidden="1"/>
    </xf>
    <xf numFmtId="0" fontId="24" fillId="37" borderId="11" xfId="0" applyFont="1" applyFill="1" applyBorder="1" applyAlignment="1" applyProtection="1">
      <alignment horizontal="left" vertical="center" wrapText="1"/>
      <protection hidden="1"/>
    </xf>
    <xf numFmtId="0" fontId="24" fillId="37" borderId="28" xfId="0" applyFont="1" applyFill="1" applyBorder="1" applyAlignment="1" applyProtection="1">
      <alignment horizontal="left" vertical="center" wrapText="1"/>
      <protection hidden="1"/>
    </xf>
    <xf numFmtId="0" fontId="24" fillId="36" borderId="15" xfId="0" applyFont="1" applyFill="1" applyBorder="1" applyAlignment="1" applyProtection="1">
      <alignment horizontal="left" vertical="center" wrapText="1"/>
      <protection hidden="1"/>
    </xf>
    <xf numFmtId="0" fontId="24" fillId="36" borderId="41" xfId="0" applyFont="1" applyFill="1" applyBorder="1" applyAlignment="1" applyProtection="1">
      <alignment horizontal="left" vertical="center" wrapText="1"/>
      <protection hidden="1"/>
    </xf>
    <xf numFmtId="0" fontId="24" fillId="36" borderId="39" xfId="0" applyFont="1" applyFill="1" applyBorder="1" applyAlignment="1" applyProtection="1">
      <alignment horizontal="left" vertical="center" wrapText="1"/>
      <protection hidden="1"/>
    </xf>
    <xf numFmtId="0" fontId="24" fillId="36" borderId="42" xfId="0" applyFont="1" applyFill="1" applyBorder="1" applyAlignment="1" applyProtection="1">
      <alignment horizontal="left" vertical="center" wrapText="1"/>
      <protection hidden="1"/>
    </xf>
    <xf numFmtId="0" fontId="27" fillId="39" borderId="26" xfId="0" applyFont="1" applyFill="1" applyBorder="1" applyAlignment="1" applyProtection="1">
      <alignment horizontal="center" vertical="center" wrapText="1"/>
      <protection hidden="1"/>
    </xf>
    <xf numFmtId="0" fontId="27" fillId="39" borderId="0" xfId="0" applyFont="1" applyFill="1" applyBorder="1" applyAlignment="1" applyProtection="1">
      <alignment horizontal="center" vertical="center" wrapText="1"/>
      <protection hidden="1"/>
    </xf>
    <xf numFmtId="0" fontId="27" fillId="39" borderId="27" xfId="0" applyFont="1" applyFill="1" applyBorder="1" applyAlignment="1" applyProtection="1">
      <alignment horizontal="center" vertical="center" wrapText="1"/>
      <protection hidden="1"/>
    </xf>
    <xf numFmtId="0" fontId="51" fillId="0" borderId="18" xfId="51" applyFont="1" applyFill="1" applyBorder="1" applyAlignment="1" applyProtection="1">
      <alignment horizontal="center"/>
      <protection hidden="1"/>
    </xf>
    <xf numFmtId="0" fontId="51" fillId="0" borderId="19" xfId="51" applyFont="1" applyFill="1" applyBorder="1" applyAlignment="1" applyProtection="1">
      <alignment horizontal="center"/>
      <protection hidden="1"/>
    </xf>
    <xf numFmtId="0" fontId="24" fillId="36" borderId="29" xfId="0" applyFont="1" applyFill="1" applyBorder="1" applyAlignment="1" applyProtection="1">
      <alignment horizontal="left" vertical="center" wrapText="1"/>
      <protection hidden="1"/>
    </xf>
    <xf numFmtId="0" fontId="24" fillId="36" borderId="13" xfId="0" applyFont="1" applyFill="1" applyBorder="1" applyAlignment="1" applyProtection="1">
      <alignment horizontal="left" vertical="center" wrapText="1"/>
      <protection hidden="1"/>
    </xf>
    <xf numFmtId="164" fontId="25" fillId="35" borderId="32" xfId="0" applyNumberFormat="1" applyFont="1" applyFill="1" applyBorder="1" applyAlignment="1" applyProtection="1">
      <alignment horizontal="center" vertical="center"/>
      <protection hidden="1"/>
    </xf>
    <xf numFmtId="0" fontId="24" fillId="36" borderId="40" xfId="0" applyFont="1" applyFill="1" applyBorder="1" applyAlignment="1" applyProtection="1">
      <alignment horizontal="left" vertical="center" wrapText="1"/>
      <protection hidden="1"/>
    </xf>
    <xf numFmtId="0" fontId="24" fillId="36" borderId="33" xfId="0" applyFont="1" applyFill="1" applyBorder="1" applyAlignment="1" applyProtection="1">
      <alignment horizontal="left" vertical="center" wrapText="1"/>
      <protection hidden="1"/>
    </xf>
    <xf numFmtId="49" fontId="42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42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3" fontId="33" fillId="41" borderId="20" xfId="0" applyNumberFormat="1" applyFont="1" applyFill="1" applyBorder="1" applyAlignment="1" applyProtection="1">
      <alignment horizontal="center" vertical="center" wrapText="1"/>
      <protection hidden="1"/>
    </xf>
    <xf numFmtId="3" fontId="33" fillId="41" borderId="31" xfId="0" applyNumberFormat="1" applyFont="1" applyFill="1" applyBorder="1" applyAlignment="1" applyProtection="1">
      <alignment horizontal="center" vertical="center" wrapText="1"/>
      <protection hidden="1"/>
    </xf>
    <xf numFmtId="0" fontId="33" fillId="41" borderId="20" xfId="0" applyFont="1" applyFill="1" applyBorder="1" applyAlignment="1" applyProtection="1">
      <alignment horizontal="center" vertical="center" wrapText="1"/>
      <protection hidden="1"/>
    </xf>
    <xf numFmtId="0" fontId="33" fillId="41" borderId="31" xfId="0" applyFont="1" applyFill="1" applyBorder="1" applyAlignment="1" applyProtection="1">
      <alignment horizontal="center" vertical="center" wrapText="1"/>
      <protection hidden="1"/>
    </xf>
    <xf numFmtId="0" fontId="41" fillId="41" borderId="20" xfId="42" applyNumberFormat="1" applyFont="1" applyFill="1" applyBorder="1" applyAlignment="1" applyProtection="1">
      <alignment horizontal="center" vertical="center" wrapText="1"/>
      <protection hidden="1"/>
    </xf>
    <xf numFmtId="0" fontId="41" fillId="41" borderId="31" xfId="42" applyNumberFormat="1" applyFont="1" applyFill="1" applyBorder="1" applyAlignment="1" applyProtection="1">
      <alignment horizontal="center" vertical="center" wrapText="1"/>
      <protection hidden="1"/>
    </xf>
    <xf numFmtId="0" fontId="41" fillId="41" borderId="36" xfId="42" applyNumberFormat="1" applyFont="1" applyFill="1" applyBorder="1" applyAlignment="1" applyProtection="1">
      <alignment horizontal="center" vertical="center" wrapText="1"/>
      <protection hidden="1"/>
    </xf>
    <xf numFmtId="0" fontId="30" fillId="41" borderId="26" xfId="0" applyFont="1" applyFill="1" applyBorder="1" applyAlignment="1" applyProtection="1">
      <alignment horizontal="center" wrapText="1"/>
      <protection hidden="1"/>
    </xf>
    <xf numFmtId="0" fontId="30" fillId="41" borderId="0" xfId="0" applyFont="1" applyFill="1" applyBorder="1" applyAlignment="1" applyProtection="1">
      <alignment horizontal="center" wrapText="1"/>
      <protection hidden="1"/>
    </xf>
    <xf numFmtId="0" fontId="30" fillId="41" borderId="27" xfId="0" applyFont="1" applyFill="1" applyBorder="1" applyAlignment="1" applyProtection="1">
      <alignment horizontal="center" wrapText="1"/>
      <protection hidden="1"/>
    </xf>
    <xf numFmtId="0" fontId="36" fillId="41" borderId="17" xfId="0" applyFont="1" applyFill="1" applyBorder="1" applyAlignment="1" applyProtection="1">
      <alignment horizontal="center" vertical="center" wrapText="1"/>
      <protection hidden="1"/>
    </xf>
    <xf numFmtId="49" fontId="42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41" borderId="21" xfId="0" applyFont="1" applyFill="1" applyBorder="1" applyAlignment="1" applyProtection="1">
      <alignment horizontal="center" vertical="center" wrapText="1"/>
      <protection hidden="1"/>
    </xf>
    <xf numFmtId="0" fontId="27" fillId="41" borderId="22" xfId="0" applyFont="1" applyFill="1" applyBorder="1" applyAlignment="1" applyProtection="1">
      <alignment horizontal="center" vertical="center" wrapText="1"/>
      <protection hidden="1"/>
    </xf>
    <xf numFmtId="0" fontId="27" fillId="41" borderId="23" xfId="0" applyFont="1" applyFill="1" applyBorder="1" applyAlignment="1" applyProtection="1">
      <alignment horizontal="center" vertical="center" wrapText="1"/>
      <protection hidden="1"/>
    </xf>
    <xf numFmtId="0" fontId="27" fillId="41" borderId="26" xfId="0" applyFont="1" applyFill="1" applyBorder="1" applyAlignment="1" applyProtection="1">
      <alignment horizontal="center" vertical="center" wrapText="1"/>
      <protection hidden="1"/>
    </xf>
    <xf numFmtId="0" fontId="27" fillId="41" borderId="0" xfId="0" applyFont="1" applyFill="1" applyBorder="1" applyAlignment="1" applyProtection="1">
      <alignment horizontal="center" vertical="center" wrapText="1"/>
      <protection hidden="1"/>
    </xf>
    <xf numFmtId="0" fontId="27" fillId="41" borderId="27" xfId="0" applyFont="1" applyFill="1" applyBorder="1" applyAlignment="1" applyProtection="1">
      <alignment horizontal="center" vertical="center" wrapText="1"/>
      <protection hidden="1"/>
    </xf>
    <xf numFmtId="164" fontId="25" fillId="38" borderId="32" xfId="0" applyNumberFormat="1" applyFont="1" applyFill="1" applyBorder="1" applyAlignment="1" applyProtection="1">
      <alignment horizontal="center" vertical="center"/>
      <protection hidden="1"/>
    </xf>
    <xf numFmtId="0" fontId="30" fillId="42" borderId="26" xfId="0" applyFont="1" applyFill="1" applyBorder="1" applyAlignment="1" applyProtection="1">
      <alignment horizontal="center" wrapText="1"/>
      <protection hidden="1"/>
    </xf>
    <xf numFmtId="0" fontId="30" fillId="42" borderId="0" xfId="0" applyFont="1" applyFill="1" applyBorder="1" applyAlignment="1" applyProtection="1">
      <alignment horizontal="center" wrapText="1"/>
      <protection hidden="1"/>
    </xf>
    <xf numFmtId="0" fontId="30" fillId="42" borderId="27" xfId="0" applyFont="1" applyFill="1" applyBorder="1" applyAlignment="1" applyProtection="1">
      <alignment horizontal="center" wrapText="1"/>
      <protection hidden="1"/>
    </xf>
    <xf numFmtId="0" fontId="24" fillId="37" borderId="56" xfId="0" applyFont="1" applyFill="1" applyBorder="1" applyAlignment="1" applyProtection="1">
      <alignment horizontal="left" vertical="center" wrapText="1"/>
      <protection hidden="1"/>
    </xf>
    <xf numFmtId="0" fontId="27" fillId="42" borderId="21" xfId="0" applyFont="1" applyFill="1" applyBorder="1" applyAlignment="1" applyProtection="1">
      <alignment horizontal="center" vertical="center" wrapText="1"/>
      <protection hidden="1"/>
    </xf>
    <xf numFmtId="0" fontId="27" fillId="42" borderId="22" xfId="0" applyFont="1" applyFill="1" applyBorder="1" applyAlignment="1" applyProtection="1">
      <alignment horizontal="center" vertical="center" wrapText="1"/>
      <protection hidden="1"/>
    </xf>
    <xf numFmtId="0" fontId="27" fillId="42" borderId="23" xfId="0" applyFont="1" applyFill="1" applyBorder="1" applyAlignment="1" applyProtection="1">
      <alignment horizontal="center" vertical="center" wrapText="1"/>
      <protection hidden="1"/>
    </xf>
    <xf numFmtId="0" fontId="27" fillId="42" borderId="26" xfId="0" applyFont="1" applyFill="1" applyBorder="1" applyAlignment="1" applyProtection="1">
      <alignment horizontal="center" vertical="center" wrapText="1"/>
      <protection hidden="1"/>
    </xf>
    <xf numFmtId="0" fontId="27" fillId="42" borderId="0" xfId="0" applyFont="1" applyFill="1" applyBorder="1" applyAlignment="1" applyProtection="1">
      <alignment horizontal="center" vertical="center" wrapText="1"/>
      <protection hidden="1"/>
    </xf>
    <xf numFmtId="0" fontId="27" fillId="42" borderId="27" xfId="0" applyFont="1" applyFill="1" applyBorder="1" applyAlignment="1" applyProtection="1">
      <alignment horizontal="center" vertical="center" wrapText="1"/>
      <protection hidden="1"/>
    </xf>
    <xf numFmtId="3" fontId="33" fillId="42" borderId="20" xfId="0" applyNumberFormat="1" applyFont="1" applyFill="1" applyBorder="1" applyAlignment="1" applyProtection="1">
      <alignment horizontal="center" vertical="center" wrapText="1"/>
      <protection hidden="1"/>
    </xf>
    <xf numFmtId="3" fontId="33" fillId="42" borderId="31" xfId="0" applyNumberFormat="1" applyFont="1" applyFill="1" applyBorder="1" applyAlignment="1" applyProtection="1">
      <alignment horizontal="center" vertical="center" wrapText="1"/>
      <protection hidden="1"/>
    </xf>
    <xf numFmtId="0" fontId="33" fillId="42" borderId="20" xfId="0" applyFont="1" applyFill="1" applyBorder="1" applyAlignment="1" applyProtection="1">
      <alignment horizontal="center" vertical="center" wrapText="1"/>
      <protection hidden="1"/>
    </xf>
    <xf numFmtId="0" fontId="33" fillId="42" borderId="31" xfId="0" applyFont="1" applyFill="1" applyBorder="1" applyAlignment="1" applyProtection="1">
      <alignment horizontal="center" vertical="center" wrapText="1"/>
      <protection hidden="1"/>
    </xf>
    <xf numFmtId="0" fontId="41" fillId="42" borderId="20" xfId="42" applyNumberFormat="1" applyFont="1" applyFill="1" applyBorder="1" applyAlignment="1" applyProtection="1">
      <alignment horizontal="center" vertical="center" wrapText="1"/>
      <protection hidden="1"/>
    </xf>
    <xf numFmtId="0" fontId="41" fillId="42" borderId="31" xfId="42" applyNumberFormat="1" applyFont="1" applyFill="1" applyBorder="1" applyAlignment="1" applyProtection="1">
      <alignment horizontal="center" vertical="center" wrapText="1"/>
      <protection hidden="1"/>
    </xf>
    <xf numFmtId="0" fontId="41" fillId="42" borderId="36" xfId="42" applyNumberFormat="1" applyFont="1" applyFill="1" applyBorder="1" applyAlignment="1" applyProtection="1">
      <alignment horizontal="center" vertical="center" wrapText="1"/>
      <protection hidden="1"/>
    </xf>
    <xf numFmtId="0" fontId="36" fillId="42" borderId="17" xfId="0" applyFont="1" applyFill="1" applyBorder="1" applyAlignment="1" applyProtection="1">
      <alignment horizontal="center" vertical="center" wrapText="1"/>
      <protection hidden="1"/>
    </xf>
  </cellXfs>
  <cellStyles count="5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467"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66"/>
        </patternFill>
      </fill>
    </dxf>
    <dxf>
      <fill>
        <patternFill>
          <bgColor rgb="FFFFCC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B8B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66"/>
      <color rgb="FFFFCC00"/>
      <color rgb="FFFF8B8B"/>
      <color rgb="FFFF9797"/>
      <color rgb="FFFF7575"/>
      <color rgb="FFFF8585"/>
      <color rgb="FFFAA700"/>
      <color rgb="FFFFE18B"/>
      <color rgb="FFFAB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26</xdr:row>
      <xdr:rowOff>19049</xdr:rowOff>
    </xdr:from>
    <xdr:to>
      <xdr:col>9</xdr:col>
      <xdr:colOff>5175</xdr:colOff>
      <xdr:row>32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26</xdr:row>
      <xdr:rowOff>9525</xdr:rowOff>
    </xdr:from>
    <xdr:to>
      <xdr:col>15</xdr:col>
      <xdr:colOff>380137</xdr:colOff>
      <xdr:row>32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0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29"/>
  <sheetViews>
    <sheetView tabSelected="1" zoomScaleNormal="100" workbookViewId="0">
      <selection activeCell="B14" sqref="B14:P14"/>
    </sheetView>
  </sheetViews>
  <sheetFormatPr defaultRowHeight="14.25" x14ac:dyDescent="0.2"/>
  <cols>
    <col min="1" max="1" width="2.42578125" style="64" customWidth="1"/>
    <col min="2" max="2" width="8.7109375" style="64" customWidth="1"/>
    <col min="3" max="3" width="8.42578125" style="64" customWidth="1"/>
    <col min="4" max="5" width="7.42578125" style="64" customWidth="1"/>
    <col min="6" max="6" width="6.5703125" style="64" customWidth="1"/>
    <col min="7" max="11" width="8.85546875" style="64" customWidth="1"/>
    <col min="12" max="12" width="10" style="64" customWidth="1"/>
    <col min="13" max="13" width="6.42578125" style="64" customWidth="1"/>
    <col min="14" max="14" width="9.28515625" style="64" customWidth="1"/>
    <col min="15" max="15" width="13.28515625" style="64" customWidth="1"/>
    <col min="16" max="16" width="8.7109375" style="64" customWidth="1"/>
    <col min="17" max="16384" width="9.140625" style="64"/>
  </cols>
  <sheetData>
    <row r="6" spans="2:16" ht="15.75" customHeight="1" x14ac:dyDescent="0.2">
      <c r="H6" s="227" t="s">
        <v>135</v>
      </c>
      <c r="I6" s="227"/>
      <c r="J6" s="227"/>
      <c r="K6" s="227"/>
      <c r="L6" s="227"/>
    </row>
    <row r="7" spans="2:16" ht="7.5" customHeight="1" x14ac:dyDescent="0.2"/>
    <row r="8" spans="2:16" ht="40.5" x14ac:dyDescent="0.2">
      <c r="B8" s="228" t="s">
        <v>136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</row>
    <row r="9" spans="2:16" ht="40.5" x14ac:dyDescent="0.2">
      <c r="B9" s="213"/>
      <c r="C9" s="213"/>
      <c r="D9" s="213"/>
      <c r="E9" s="213"/>
      <c r="F9" s="213"/>
      <c r="H9" s="213"/>
      <c r="I9" s="213"/>
      <c r="J9" s="213"/>
      <c r="K9" s="213"/>
      <c r="L9" s="213"/>
      <c r="M9" s="213"/>
      <c r="N9" s="213"/>
      <c r="O9" s="213"/>
      <c r="P9" s="213"/>
    </row>
    <row r="10" spans="2:16" ht="20.25" x14ac:dyDescent="0.2">
      <c r="B10" s="229" t="s">
        <v>35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</row>
    <row r="11" spans="2:16" ht="15" customHeight="1" x14ac:dyDescent="0.2">
      <c r="B11" s="229" t="s">
        <v>36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</row>
    <row r="12" spans="2:16" ht="30" customHeight="1" x14ac:dyDescent="0.2">
      <c r="B12" s="65"/>
      <c r="C12" s="66"/>
      <c r="D12" s="66"/>
      <c r="E12" s="66"/>
      <c r="F12" s="66"/>
      <c r="G12" s="66"/>
      <c r="H12" s="66"/>
      <c r="I12" s="66"/>
      <c r="J12" s="66"/>
      <c r="K12" s="66"/>
    </row>
    <row r="13" spans="2:16" ht="140.25" customHeight="1" x14ac:dyDescent="0.2">
      <c r="B13" s="230" t="s">
        <v>137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</row>
    <row r="14" spans="2:16" ht="25.5" x14ac:dyDescent="0.2">
      <c r="B14" s="224" t="s">
        <v>0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6"/>
    </row>
    <row r="15" spans="2:16" s="42" customFormat="1" ht="18.95" customHeight="1" x14ac:dyDescent="0.25">
      <c r="B15" s="67" t="s">
        <v>2</v>
      </c>
      <c r="C15" s="68" t="s">
        <v>49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</row>
    <row r="16" spans="2:16" s="42" customFormat="1" ht="18.95" customHeight="1" x14ac:dyDescent="0.25">
      <c r="B16" s="170" t="s">
        <v>37</v>
      </c>
      <c r="C16" s="171" t="s">
        <v>134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2"/>
    </row>
    <row r="17" spans="2:16" s="42" customFormat="1" ht="18.95" customHeight="1" x14ac:dyDescent="0.25">
      <c r="B17" s="170" t="s">
        <v>1</v>
      </c>
      <c r="C17" s="70" t="s">
        <v>50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1"/>
    </row>
    <row r="18" spans="2:16" s="42" customFormat="1" ht="18.95" customHeight="1" x14ac:dyDescent="0.25">
      <c r="B18" s="170" t="s">
        <v>38</v>
      </c>
      <c r="C18" s="70" t="s">
        <v>52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1"/>
    </row>
    <row r="19" spans="2:16" s="42" customFormat="1" ht="18.95" customHeight="1" x14ac:dyDescent="0.25">
      <c r="B19" s="170" t="s">
        <v>39</v>
      </c>
      <c r="C19" s="70" t="s">
        <v>53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1"/>
    </row>
    <row r="20" spans="2:16" s="42" customFormat="1" ht="18.95" customHeight="1" x14ac:dyDescent="0.25">
      <c r="B20" s="170" t="s">
        <v>9</v>
      </c>
      <c r="C20" s="70" t="s">
        <v>5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/>
    </row>
    <row r="21" spans="2:16" s="42" customFormat="1" ht="18.95" customHeight="1" x14ac:dyDescent="0.25">
      <c r="B21" s="170" t="s">
        <v>51</v>
      </c>
      <c r="C21" s="70" t="s">
        <v>54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</row>
    <row r="22" spans="2:16" s="42" customFormat="1" ht="18.95" customHeight="1" x14ac:dyDescent="0.25">
      <c r="B22" s="170" t="s">
        <v>60</v>
      </c>
      <c r="C22" s="70" t="s">
        <v>4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/>
    </row>
    <row r="23" spans="2:16" s="42" customFormat="1" ht="18.95" customHeight="1" x14ac:dyDescent="0.25">
      <c r="B23" s="72" t="s">
        <v>131</v>
      </c>
      <c r="C23" s="73" t="s">
        <v>59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</row>
    <row r="25" spans="2:16" s="75" customFormat="1" ht="111" customHeight="1" x14ac:dyDescent="0.2"/>
    <row r="29" spans="2:16" ht="14.25" customHeight="1" x14ac:dyDescent="0.2"/>
  </sheetData>
  <sheetProtection algorithmName="SHA-512" hashValue="r9mb1I+fU+BqNWPiynU1V/A9t1iPkX/0d7ig9mW+mFbg6bYcT/1wVYv5MFoG8/q9PUxjwIZthOLgb12MgRE6QQ==" saltValue="0C9QtEr/4eALD3NBiN4+7g==" spinCount="100000" sheet="1" objects="1" scenarios="1" autoFilter="0"/>
  <mergeCells count="6">
    <mergeCell ref="B14:P14"/>
    <mergeCell ref="H6:L6"/>
    <mergeCell ref="B8:P8"/>
    <mergeCell ref="B11:P11"/>
    <mergeCell ref="B10:P10"/>
    <mergeCell ref="B13:P13"/>
  </mergeCell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xDzxG7vwlCylqZB3qO+70yACkV/id2/prwpKZR60TPpTSUPBUA+VRig8ZwpSxwY6dz0l1vX38O9ib/Z1XurXcA==" saltValue="jsSXfITs1smAzSXIZZSWX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39" priority="3">
      <formula>#REF!="Ano"</formula>
    </cfRule>
  </conditionalFormatting>
  <conditionalFormatting sqref="D8:E8">
    <cfRule type="expression" dxfId="438" priority="2">
      <formula>$L$10&lt;&gt;$L$19</formula>
    </cfRule>
  </conditionalFormatting>
  <conditionalFormatting sqref="C7:E7">
    <cfRule type="expression" dxfId="437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K9KBgM4CuiFY6vCrSIXgKQfQglzAXOHRukFBjoN6kASvBZRK8vc7gbQ49S1UbEw2O2rKIUY29mN56fWlqaJZSg==" saltValue="dNZK3s9IioUFaqTXvAD8Zw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36" priority="3">
      <formula>#REF!="Ano"</formula>
    </cfRule>
  </conditionalFormatting>
  <conditionalFormatting sqref="D8:E8">
    <cfRule type="expression" dxfId="435" priority="2">
      <formula>$L$10&lt;&gt;$L$19</formula>
    </cfRule>
  </conditionalFormatting>
  <conditionalFormatting sqref="C7:E7">
    <cfRule type="expression" dxfId="434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JH/T0CECsHb31tmoDu0qKsOba8iryohnSfAFOYif+Ko3m+zzbXNbUSqdpgRFGzr3W60TUcEX1QMMoDcqky4bTw==" saltValue="P0bdg58p4hy3ZLIcs1nQyw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33" priority="3">
      <formula>#REF!="Ano"</formula>
    </cfRule>
  </conditionalFormatting>
  <conditionalFormatting sqref="D8:E8">
    <cfRule type="expression" dxfId="432" priority="2">
      <formula>$L$10&lt;&gt;$L$19</formula>
    </cfRule>
  </conditionalFormatting>
  <conditionalFormatting sqref="C7:E7">
    <cfRule type="expression" dxfId="431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WkxObE74EokvAGYJHUX+QrcMquWCa8FFMgRLfoZdn1q9nv9+Vs6Rqgmb0zbNvrgt2f1QfGg04pwPKNMxFJsDGw==" saltValue="8rbUF6VKUu0MU855Zi2zwA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30" priority="3">
      <formula>#REF!="Ano"</formula>
    </cfRule>
  </conditionalFormatting>
  <conditionalFormatting sqref="D8:E8">
    <cfRule type="expression" dxfId="429" priority="2">
      <formula>$L$10&lt;&gt;$L$19</formula>
    </cfRule>
  </conditionalFormatting>
  <conditionalFormatting sqref="C7:E7">
    <cfRule type="expression" dxfId="428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rUrhbmFI1/j5KX4YVV6rbY3RZz2mZhXg5Lsvm6KOqA2eqrngnI8m9jXPdnEoJTmm7euVw2IuvCT49H2Vrl3dCg==" saltValue="k/3FTsje573LpKpEh8no0A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27" priority="3">
      <formula>#REF!="Ano"</formula>
    </cfRule>
  </conditionalFormatting>
  <conditionalFormatting sqref="D8:E8">
    <cfRule type="expression" dxfId="426" priority="2">
      <formula>$L$10&lt;&gt;$L$19</formula>
    </cfRule>
  </conditionalFormatting>
  <conditionalFormatting sqref="C7:E7">
    <cfRule type="expression" dxfId="425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KHCjV/6vJe0Yxla9I2akjX6x9/gPUjKu5QNoVg+t6QIVMc68rmUFvw4s8wXy+mRRB4QXtGWaEBEmOY2TAsVnRQ==" saltValue="9+egCZdZIouzA6xVUtUxxg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24" priority="3">
      <formula>#REF!="Ano"</formula>
    </cfRule>
  </conditionalFormatting>
  <conditionalFormatting sqref="D8:E8">
    <cfRule type="expression" dxfId="423" priority="2">
      <formula>$L$10&lt;&gt;$L$19</formula>
    </cfRule>
  </conditionalFormatting>
  <conditionalFormatting sqref="C7:E7">
    <cfRule type="expression" dxfId="422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y+bHZCAdr/pG3o19rTuguwXrSrNNYNYLRwZC098agVJBpdwd28wsouPocHL7I/DQgc4TQMBv4I6ScGePXhtu7w==" saltValue="X0nyqIbTpEP2QWi0bxYhgg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21" priority="3">
      <formula>#REF!="Ano"</formula>
    </cfRule>
  </conditionalFormatting>
  <conditionalFormatting sqref="D8:E8">
    <cfRule type="expression" dxfId="420" priority="2">
      <formula>$L$10&lt;&gt;$L$19</formula>
    </cfRule>
  </conditionalFormatting>
  <conditionalFormatting sqref="C7:E7">
    <cfRule type="expression" dxfId="419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e/PpQUYCKf70lXnTcfdtYxHdL0EkV2iOcBOTZUULFB+V6r88uo2DKdMAJsYi8uI9cHb2xAtIZ4cT8tyDw2C5aQ==" saltValue="HgN5HKvFF6YFX/3eGYUp0w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18" priority="3">
      <formula>#REF!="Ano"</formula>
    </cfRule>
  </conditionalFormatting>
  <conditionalFormatting sqref="D8:E8">
    <cfRule type="expression" dxfId="417" priority="2">
      <formula>$L$10&lt;&gt;$L$19</formula>
    </cfRule>
  </conditionalFormatting>
  <conditionalFormatting sqref="C7:E7">
    <cfRule type="expression" dxfId="416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dqH17G3rXssQgD78JZB8irPEgUf7ckjtXAIEADU2vR0xbrxCKGt/MCxWUQg/fAJ86L82QMd0qpr2bjJM+MP+Ww==" saltValue="qffi6pku0jpdY1V1iwugcA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15" priority="3">
      <formula>#REF!="Ano"</formula>
    </cfRule>
  </conditionalFormatting>
  <conditionalFormatting sqref="D8:E8">
    <cfRule type="expression" dxfId="414" priority="2">
      <formula>$L$10&lt;&gt;$L$19</formula>
    </cfRule>
  </conditionalFormatting>
  <conditionalFormatting sqref="C7:E7">
    <cfRule type="expression" dxfId="413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NhccnL/yM7mw0jSmxrMdB8BOh8XwrynxRNVwVuXGVpaZf/F3TOCvWpxiEcyXIJ9CYbsPiYYjLfJP2PSbwEFG1w==" saltValue="VZ/ZLp3XSo7xt3MF9kcYZg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12" priority="3">
      <formula>#REF!="Ano"</formula>
    </cfRule>
  </conditionalFormatting>
  <conditionalFormatting sqref="D8:E8">
    <cfRule type="expression" dxfId="411" priority="2">
      <formula>$L$10&lt;&gt;$L$19</formula>
    </cfRule>
  </conditionalFormatting>
  <conditionalFormatting sqref="C7:E7">
    <cfRule type="expression" dxfId="410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activeCell="K22" sqref="K22"/>
    </sheetView>
  </sheetViews>
  <sheetFormatPr defaultRowHeight="14.25" x14ac:dyDescent="0.25"/>
  <cols>
    <col min="1" max="1" width="1.7109375" style="4" customWidth="1"/>
    <col min="2" max="2" width="11.28515625" style="8" customWidth="1"/>
    <col min="3" max="3" width="16.7109375" style="5" customWidth="1"/>
    <col min="4" max="5" width="6.28515625" style="5" customWidth="1"/>
    <col min="6" max="6" width="34.42578125" style="5" customWidth="1"/>
    <col min="7" max="7" width="12.140625" style="4" customWidth="1"/>
    <col min="8" max="8" width="16.28515625" style="5" customWidth="1"/>
    <col min="9" max="9" width="10.7109375" style="9" hidden="1" customWidth="1"/>
    <col min="10" max="10" width="16.28515625" style="6" customWidth="1"/>
    <col min="11" max="11" width="16.140625" style="5" customWidth="1"/>
    <col min="12" max="16384" width="9.140625" style="4"/>
  </cols>
  <sheetData>
    <row r="1" spans="1:22" ht="13.5" customHeight="1" thickBot="1" x14ac:dyDescent="0.3">
      <c r="B1" s="4"/>
      <c r="C1" s="4"/>
      <c r="D1" s="4"/>
      <c r="E1" s="4"/>
    </row>
    <row r="2" spans="1:22" ht="37.5" customHeight="1" thickBot="1" x14ac:dyDescent="0.3">
      <c r="B2" s="231" t="s">
        <v>13</v>
      </c>
      <c r="C2" s="232"/>
      <c r="D2" s="232"/>
      <c r="E2" s="232"/>
      <c r="F2" s="232"/>
      <c r="G2" s="232"/>
      <c r="H2" s="232"/>
      <c r="I2" s="232"/>
      <c r="J2" s="232"/>
      <c r="K2" s="233"/>
    </row>
    <row r="3" spans="1:22" s="5" customFormat="1" ht="50.25" customHeight="1" x14ac:dyDescent="0.25">
      <c r="B3" s="243" t="s">
        <v>14</v>
      </c>
      <c r="C3" s="244"/>
      <c r="D3" s="244"/>
      <c r="E3" s="244"/>
      <c r="F3" s="245"/>
      <c r="G3" s="103" t="s">
        <v>16</v>
      </c>
      <c r="H3" s="104" t="s">
        <v>44</v>
      </c>
      <c r="I3" s="49"/>
      <c r="J3" s="100" t="s">
        <v>3</v>
      </c>
      <c r="K3" s="100" t="s">
        <v>45</v>
      </c>
    </row>
    <row r="4" spans="1:22" s="7" customFormat="1" ht="6.75" customHeight="1" thickBot="1" x14ac:dyDescent="0.3">
      <c r="B4" s="120"/>
      <c r="C4" s="123"/>
      <c r="D4" s="121"/>
      <c r="E4" s="121"/>
      <c r="F4" s="122"/>
      <c r="G4" s="103"/>
      <c r="H4" s="104"/>
      <c r="I4" s="50"/>
      <c r="J4" s="100"/>
      <c r="K4" s="101"/>
    </row>
    <row r="5" spans="1:22" s="1" customFormat="1" ht="18" thickBot="1" x14ac:dyDescent="0.3">
      <c r="A5" s="7"/>
      <c r="B5" s="78" t="s">
        <v>11</v>
      </c>
      <c r="C5" s="79"/>
      <c r="D5" s="79"/>
      <c r="E5" s="79"/>
      <c r="F5" s="79"/>
      <c r="G5" s="105"/>
      <c r="H5" s="193"/>
      <c r="I5" s="19"/>
      <c r="J5" s="105"/>
      <c r="K5" s="82"/>
    </row>
    <row r="6" spans="1:22" s="1" customFormat="1" ht="20.100000000000001" customHeight="1" x14ac:dyDescent="0.25">
      <c r="A6" s="7"/>
      <c r="B6" s="94" t="s">
        <v>19</v>
      </c>
      <c r="C6" s="241" t="s">
        <v>18</v>
      </c>
      <c r="D6" s="241"/>
      <c r="E6" s="241"/>
      <c r="F6" s="242"/>
      <c r="G6" s="190">
        <v>3871</v>
      </c>
      <c r="H6" s="124">
        <f>'škola 1'!L11+'škola 2'!L11+'škola 3'!L11+'škola 4'!L11+'škola 5'!L11+'škola 6'!L11+'škola 7'!L11+'škola 8'!L11+'škola 9'!L11+'škola 10'!L11+'škola 11'!L11+'škola 12'!L11+'škola 13'!L11+'škola 14'!L11+'škola 15'!L11+'škola 16'!L11+'škola 17'!L11+'škola 18'!L11+'škola 19'!L11+'škola 20'!L11+'škola 21'!L11+'škola 22'!L11+'škola 23'!L11+'škola 24'!L11+'škola 25'!L11+'škola 26'!L11+'škola 27'!L11+'škola 28'!L11+'škola 29'!L11+'škola 30'!L11+'škola 31'!L11+'škola 32'!L11+'škola 33'!L11+'škola 34'!L11+'škola 35'!L11+'škola 36'!L11+'škola 37'!L11+'škola 38'!L11+'škola 39'!L11+'škola 40'!L11+'škola 41'!L11+'škola 42'!L11+'škola 43'!L11+'škola 44'!L11+'škola 45'!L11+'škola 46'!L11+'škola 47'!L11+'škola 48'!L11+'škola 49'!L11+'škola 50'!L11</f>
        <v>0</v>
      </c>
      <c r="I6" s="43">
        <v>0</v>
      </c>
      <c r="J6" s="159">
        <f>'škola 1'!M11+'škola 2'!M11+'škola 3'!M11+'škola 4'!M11+'škola 5'!M11+'škola 6'!M11+'škola 7'!M11+'škola 8'!M11+'škola 9'!M11+'škola 10'!M11+'škola 11'!M11+'škola 12'!M11+'škola 13'!M11+'škola 14'!M11+'škola 15'!M11+'škola 16'!M11+'škola 17'!M11+'škola 18'!M11+'škola 19'!M11+'škola 20'!M11+'škola 21'!M11+'škola 22'!M11+'škola 23'!M11+'škola 24'!M11+'škola 25'!M11+'škola 26'!M11+'škola 27'!M11+'škola 28'!M11+'škola 29'!M11+'škola 30'!M11+'škola 31'!M11+'škola 32'!M11+'škola 33'!M11+'škola 34'!M11+'škola 35'!M11+'škola 36'!M11+'škola 37'!M11+'škola 38'!M11+'škola 39'!M11+'škola 40'!M11+'škola 41'!M11+'škola 42'!M11+'škola 43'!M11+'škola 44'!M11+'škola 45'!M11+'škola 46'!M11+'škola 47'!M11+'škola 48'!M11+'škola 49'!M11+'škola 50'!M11</f>
        <v>0</v>
      </c>
      <c r="K6" s="154">
        <f>'škola 1'!N11+'škola 2'!N11+'škola 3'!N11+'škola 4'!N11+'škola 5'!N11+'škola 6'!N11+'škola 7'!N11+'škola 8'!N11+'škola 9'!N11+'škola 10'!N11+'škola 11'!N11+'škola 12'!N11+'škola 13'!N11+'škola 14'!N11+'škola 15'!N11+'škola 16'!N11+'škola 17'!N11+'škola 18'!N11+'škola 19'!N11+'škola 20'!N11+'škola 21'!N11+'škola 22'!N11+'škola 23'!N11+'škola 24'!N11+'škola 25'!N11+'škola 26'!N11+'škola 27'!N11+'škola 28'!N11+'škola 29'!N11+'škola 30'!N11+'škola 31'!N11+'škola 32'!N11+'škola 33'!N11+'škola 34'!N11+'škola 35'!N11+'škola 36'!N11+'škola 37'!N11+'škola 38'!N11+'škola 39'!N11+'škola 40'!N11+'škola 41'!N11+'škola 42'!N11+'škola 43'!N11+'škola 44'!N11+'škola 45'!N11+'škola 46'!N11+'škola 47'!N11+'škola 48'!N11+'škola 49'!N11+'škola 50'!N11</f>
        <v>0</v>
      </c>
      <c r="O6" s="93"/>
      <c r="P6" s="93"/>
      <c r="Q6" s="93"/>
      <c r="R6" s="93"/>
      <c r="S6" s="93"/>
      <c r="T6" s="93"/>
      <c r="U6" s="93"/>
      <c r="V6" s="93"/>
    </row>
    <row r="7" spans="1:22" s="1" customFormat="1" hidden="1" x14ac:dyDescent="0.25">
      <c r="A7" s="7"/>
      <c r="B7" s="95"/>
      <c r="C7" s="31"/>
      <c r="D7" s="31"/>
      <c r="E7" s="31"/>
      <c r="F7" s="51"/>
      <c r="G7" s="191"/>
      <c r="H7" s="125"/>
      <c r="I7" s="192"/>
      <c r="J7" s="160"/>
      <c r="K7" s="155"/>
    </row>
    <row r="8" spans="1:22" s="1" customFormat="1" ht="20.100000000000001" customHeight="1" x14ac:dyDescent="0.25">
      <c r="A8" s="7"/>
      <c r="B8" s="95" t="s">
        <v>20</v>
      </c>
      <c r="C8" s="239" t="s">
        <v>23</v>
      </c>
      <c r="D8" s="239"/>
      <c r="E8" s="239"/>
      <c r="F8" s="240"/>
      <c r="G8" s="189">
        <v>6292</v>
      </c>
      <c r="H8" s="125">
        <f>'škola 1'!L13+'škola 2'!L13+'škola 3'!L13+'škola 4'!L13+'škola 5'!L13+'škola 6'!L13+'škola 7'!L13+'škola 8'!L13+'škola 9'!L13+'škola 10'!L13+'škola 11'!L13+'škola 12'!L13+'škola 13'!L13+'škola 14'!L13+'škola 15'!L13+'škola 16'!L13+'škola 17'!L13+'škola 18'!L13+'škola 19'!L13+'škola 20'!L13+'škola 21'!L13+'škola 22'!L13+'škola 23'!L13+'škola 24'!L13+'škola 25'!L13+'škola 26'!L13+'škola 27'!L13+'škola 28'!L13+'škola 29'!L13+'škola 30'!L13+'škola 31'!L13+'škola 32'!L13+'škola 33'!L13+'škola 34'!L13+'škola 35'!L13+'škola 36'!L13+'škola 37'!L13+'škola 38'!L13+'škola 39'!L13+'škola 40'!L13+'škola 41'!L13+'škola 42'!L13+'škola 43'!L13+'škola 44'!L13+'škola 45'!L13+'škola 46'!L13+'škola 47'!L13+'škola 48'!L13+'škola 49'!L13+'škola 50'!L13</f>
        <v>0</v>
      </c>
      <c r="I8" s="45">
        <v>0</v>
      </c>
      <c r="J8" s="159">
        <f>'škola 1'!M13+'škola 2'!M13+'škola 3'!M13+'škola 4'!M13+'škola 5'!M13+'škola 6'!M13+'škola 7'!M13+'škola 8'!M13+'škola 9'!M13+'škola 10'!M13+'škola 11'!M13+'škola 12'!M13+'škola 13'!M13+'škola 14'!M13+'škola 15'!M13+'škola 16'!M13+'škola 17'!M13+'škola 18'!M13+'škola 19'!M13+'škola 20'!M13+'škola 21'!M13+'škola 22'!M13+'škola 23'!M13+'škola 24'!M13+'škola 25'!M13+'škola 26'!M13+'škola 27'!M13+'škola 28'!M13+'škola 29'!M13+'škola 30'!M13+'škola 31'!M13+'škola 32'!M13+'škola 33'!M13+'škola 34'!M13+'škola 35'!M13+'škola 36'!M13+'škola 37'!M13+'škola 38'!M13+'škola 39'!M13+'škola 40'!M13+'škola 41'!M13+'škola 42'!M13+'škola 43'!M13+'škola 44'!M13+'škola 45'!M13+'škola 46'!M13+'škola 47'!M13+'škola 48'!M13+'škola 49'!M13+'škola 50'!M13</f>
        <v>0</v>
      </c>
      <c r="K8" s="156">
        <f>'škola 1'!N13+'škola 2'!N13+'škola 3'!N13+'škola 4'!N13+'škola 5'!N13+'škola 6'!N13+'škola 7'!N13+'škola 8'!N13+'škola 9'!N13+'škola 10'!N13+'škola 11'!N13+'škola 12'!N13+'škola 13'!N13+'škola 14'!N13+'škola 15'!N13+'škola 16'!N13+'škola 17'!N13+'škola 18'!N13+'škola 19'!N13+'škola 20'!N13+'škola 21'!N13+'škola 22'!N13+'škola 23'!N13+'škola 24'!N13+'škola 25'!N13+'škola 26'!N13+'škola 27'!N13+'škola 28'!N13+'škola 29'!N13+'škola 30'!N13+'škola 31'!N13+'škola 32'!N13+'škola 33'!N13+'škola 34'!N13+'škola 35'!N13+'škola 36'!N13+'škola 37'!N13+'škola 38'!N13+'škola 39'!N13+'škola 40'!N13+'škola 41'!N13+'škola 42'!N13+'škola 43'!N13+'škola 44'!N13+'škola 45'!N13+'škola 46'!N13+'škola 47'!N13+'škola 48'!N13+'škola 49'!N13+'škola 50'!N13</f>
        <v>0</v>
      </c>
    </row>
    <row r="9" spans="1:22" s="1" customFormat="1" hidden="1" x14ac:dyDescent="0.25">
      <c r="A9" s="7"/>
      <c r="B9" s="95"/>
      <c r="C9" s="102"/>
      <c r="D9" s="102"/>
      <c r="E9" s="102"/>
      <c r="F9" s="33"/>
      <c r="G9" s="189"/>
      <c r="H9" s="125"/>
      <c r="I9" s="192"/>
      <c r="J9" s="159"/>
      <c r="K9" s="156"/>
    </row>
    <row r="10" spans="1:22" s="1" customFormat="1" ht="20.100000000000001" customHeight="1" x14ac:dyDescent="0.25">
      <c r="A10" s="7"/>
      <c r="B10" s="95" t="s">
        <v>21</v>
      </c>
      <c r="C10" s="239" t="s">
        <v>24</v>
      </c>
      <c r="D10" s="239"/>
      <c r="E10" s="239"/>
      <c r="F10" s="240"/>
      <c r="G10" s="189">
        <v>31460</v>
      </c>
      <c r="H10" s="125">
        <f>'škola 1'!L15+'škola 2'!L15+'škola 3'!L15+'škola 4'!L15+'škola 5'!L15+'škola 6'!L15+'škola 7'!L15+'škola 8'!L15+'škola 9'!L15+'škola 10'!L15+'škola 11'!L15+'škola 12'!L15+'škola 13'!L15+'škola 14'!L15+'škola 15'!L15+'škola 16'!L15+'škola 17'!L15+'škola 18'!L15+'škola 19'!L15+'škola 20'!L15+'škola 21'!L15+'škola 22'!L15+'škola 23'!L15+'škola 24'!L15+'škola 25'!L15+'škola 26'!L15+'škola 27'!L15+'škola 28'!L15+'škola 29'!L15+'škola 30'!L15+'škola 31'!L15+'škola 32'!L15+'škola 33'!L15+'škola 34'!L15+'škola 35'!L15+'škola 36'!L15+'škola 37'!L15+'škola 38'!L15+'škola 39'!L15+'škola 40'!L15+'škola 41'!L15+'škola 42'!L15+'škola 43'!L15+'škola 44'!L15+'škola 45'!L15+'škola 46'!L15+'škola 47'!L15+'škola 48'!L15+'škola 49'!L15+'škola 50'!L15</f>
        <v>0</v>
      </c>
      <c r="I10" s="45">
        <v>0</v>
      </c>
      <c r="J10" s="159">
        <f>'škola 1'!M15+'škola 2'!M15+'škola 3'!M15+'škola 4'!M15+'škola 5'!M15+'škola 6'!M15+'škola 7'!M15+'škola 8'!M15+'škola 9'!M15+'škola 10'!M15+'škola 11'!M15+'škola 12'!M15+'škola 13'!M15+'škola 14'!M15+'škola 15'!M15+'škola 16'!M15+'škola 17'!M15+'škola 18'!M15+'škola 19'!M15+'škola 20'!M15+'škola 21'!M15+'škola 22'!M15+'škola 23'!M15+'škola 24'!M15+'škola 25'!M15+'škola 26'!M15+'škola 27'!M15+'škola 28'!M15+'škola 29'!M15+'škola 30'!M15+'škola 31'!M15+'škola 32'!M15+'škola 33'!M15+'škola 34'!M15+'škola 35'!M15+'škola 36'!M15+'škola 37'!M15+'škola 38'!M15+'škola 39'!M15+'škola 40'!M15+'škola 41'!M15+'škola 42'!M15+'škola 43'!M15+'škola 44'!M15+'škola 45'!M15+'škola 46'!M15+'škola 47'!M15+'škola 48'!M15+'škola 49'!M15+'škola 50'!M15</f>
        <v>0</v>
      </c>
      <c r="K10" s="156">
        <f>'škola 1'!N15+'škola 2'!N15+'škola 3'!N15+'škola 4'!N15+'škola 5'!N15+'škola 6'!N15+'škola 7'!N15+'škola 8'!N15+'škola 9'!N15+'škola 10'!N15+'škola 11'!N15+'škola 12'!N15+'škola 13'!N15+'škola 14'!N15+'škola 15'!N15+'škola 16'!N15+'škola 17'!N15+'škola 18'!N15+'škola 19'!N15+'škola 20'!N15+'škola 21'!N15+'škola 22'!N15+'škola 23'!N15+'škola 24'!N15+'škola 25'!N15+'škola 26'!N15+'škola 27'!N15+'škola 28'!N15+'škola 29'!N15+'škola 30'!N15+'škola 31'!N15+'škola 32'!N15+'škola 33'!N15+'škola 34'!N15+'škola 35'!N15+'škola 36'!N15+'škola 37'!N15+'škola 38'!N15+'škola 39'!N15+'škola 40'!N15+'škola 41'!N15+'škola 42'!N15+'škola 43'!N15+'škola 44'!N15+'škola 45'!N15+'škola 46'!N15+'škola 47'!N15+'škola 48'!N15+'škola 49'!N15+'škola 50'!N15</f>
        <v>0</v>
      </c>
    </row>
    <row r="11" spans="1:22" s="1" customFormat="1" hidden="1" x14ac:dyDescent="0.25">
      <c r="A11" s="7"/>
      <c r="B11" s="95"/>
      <c r="C11" s="102"/>
      <c r="D11" s="102"/>
      <c r="E11" s="102"/>
      <c r="F11" s="33"/>
      <c r="G11" s="189"/>
      <c r="H11" s="125"/>
      <c r="I11" s="192"/>
      <c r="J11" s="159"/>
      <c r="K11" s="156"/>
    </row>
    <row r="12" spans="1:22" s="1" customFormat="1" ht="20.100000000000001" customHeight="1" thickBot="1" x14ac:dyDescent="0.3">
      <c r="A12" s="7"/>
      <c r="B12" s="95" t="s">
        <v>22</v>
      </c>
      <c r="C12" s="239" t="s">
        <v>25</v>
      </c>
      <c r="D12" s="239"/>
      <c r="E12" s="239"/>
      <c r="F12" s="240"/>
      <c r="G12" s="189">
        <v>5291</v>
      </c>
      <c r="H12" s="158">
        <f>'škola 1'!L17+'škola 2'!L17+'škola 3'!L17+'škola 4'!L17+'škola 5'!L17+'škola 6'!L17+'škola 7'!L17+'škola 8'!L17+'škola 9'!L17+'škola 10'!L17+'škola 11'!L17+'škola 12'!L17+'škola 13'!L17+'škola 14'!L17+'škola 15'!L17+'škola 16'!L17+'škola 17'!L17+'škola 18'!L17+'škola 19'!L17+'škola 20'!L17+'škola 21'!L17+'škola 22'!L17+'škola 23'!L17+'škola 24'!L17+'škola 25'!L17+'škola 26'!L17+'škola 27'!L17+'škola 28'!L17+'škola 29'!L17+'škola 30'!L17+'škola 31'!L17+'škola 32'!L17+'škola 33'!L17+'škola 34'!L17+'škola 35'!L17+'škola 36'!L17+'škola 37'!L17+'škola 38'!L17+'škola 39'!L17+'škola 40'!L17+'škola 41'!L17+'škola 42'!L17+'škola 43'!L17+'škola 44'!L17+'škola 45'!L17+'škola 46'!L17+'škola 47'!L17+'škola 48'!L17+'škola 49'!L17+'škola 50'!L17</f>
        <v>0</v>
      </c>
      <c r="I12" s="45">
        <v>0</v>
      </c>
      <c r="J12" s="159">
        <f>'škola 1'!M17+'škola 2'!M17+'škola 3'!M17+'škola 4'!M17+'škola 5'!M17+'škola 6'!M17+'škola 7'!M17+'škola 8'!M17+'škola 9'!M17+'škola 10'!M17+'škola 11'!M17+'škola 12'!M17+'škola 13'!M17+'škola 14'!M17+'škola 15'!M17+'škola 16'!M17+'škola 17'!M17+'škola 18'!M17+'škola 19'!M17+'škola 20'!M17+'škola 21'!M17+'škola 22'!M17+'škola 23'!M17+'škola 24'!M17+'škola 25'!M17+'škola 26'!M17+'škola 27'!M17+'škola 28'!M17+'škola 29'!M17+'škola 30'!M17+'škola 31'!M17+'škola 32'!M17+'škola 33'!M17+'škola 34'!M17+'škola 35'!M17+'škola 36'!M17+'škola 37'!M17+'škola 38'!M17+'škola 39'!M17+'škola 40'!M17+'škola 41'!M17+'škola 42'!M17+'škola 43'!M17+'škola 44'!M17+'škola 45'!M17+'škola 46'!M17+'škola 47'!M17+'škola 48'!M17+'škola 49'!M17+'škola 50'!M17</f>
        <v>0</v>
      </c>
      <c r="K12" s="156">
        <f>'škola 1'!N17+'škola 2'!N17+'škola 3'!N17+'škola 4'!N17+'škola 5'!N17+'škola 6'!N17+'škola 7'!N17+'škola 8'!N17+'škola 9'!N17+'škola 10'!N17+'škola 11'!N17+'škola 12'!N17+'škola 13'!N17+'škola 14'!N17+'škola 15'!N17+'škola 16'!N17+'škola 17'!N17+'škola 18'!N17+'škola 19'!N17+'škola 20'!N17+'škola 21'!N17+'škola 22'!N17+'škola 23'!N17+'škola 24'!N17+'škola 25'!N17+'škola 26'!N17+'škola 27'!N17+'škola 28'!N17+'škola 29'!N17+'škola 30'!N17+'škola 31'!N17+'škola 32'!N17+'škola 33'!N17+'škola 34'!N17+'škola 35'!N17+'škola 36'!N17+'škola 37'!N17+'škola 38'!N17+'škola 39'!N17+'škola 40'!N17+'škola 41'!N17+'škola 42'!N17+'škola 43'!N17+'škola 44'!N17+'škola 45'!N17+'škola 46'!N17+'škola 47'!N17+'škola 48'!N17+'škola 49'!N17+'škola 50'!N17</f>
        <v>0</v>
      </c>
    </row>
    <row r="13" spans="1:22" s="1" customFormat="1" ht="17.25" hidden="1" thickBot="1" x14ac:dyDescent="0.3">
      <c r="A13" s="7"/>
      <c r="B13" s="36"/>
      <c r="C13" s="102"/>
      <c r="D13" s="102"/>
      <c r="E13" s="102"/>
      <c r="F13" s="33"/>
      <c r="G13" s="37"/>
      <c r="H13" s="3"/>
      <c r="I13" s="44"/>
      <c r="J13" s="161"/>
      <c r="K13" s="165"/>
    </row>
    <row r="14" spans="1:22" s="1" customFormat="1" ht="18" thickBot="1" x14ac:dyDescent="0.3">
      <c r="A14" s="7"/>
      <c r="B14" s="76" t="s">
        <v>12</v>
      </c>
      <c r="C14" s="77"/>
      <c r="D14" s="77"/>
      <c r="E14" s="77"/>
      <c r="F14" s="77"/>
      <c r="G14" s="98"/>
      <c r="H14" s="98"/>
      <c r="I14" s="21"/>
      <c r="J14" s="98"/>
      <c r="K14" s="166"/>
    </row>
    <row r="15" spans="1:22" s="1" customFormat="1" ht="17.25" hidden="1" thickBot="1" x14ac:dyDescent="0.3">
      <c r="A15" s="7"/>
      <c r="B15" s="10"/>
      <c r="C15" s="53"/>
      <c r="D15" s="53"/>
      <c r="E15" s="53"/>
      <c r="F15" s="54"/>
      <c r="G15" s="12"/>
      <c r="H15" s="3"/>
      <c r="I15" s="48"/>
      <c r="J15" s="162"/>
      <c r="K15" s="167"/>
    </row>
    <row r="16" spans="1:22" s="1" customFormat="1" ht="20.100000000000001" customHeight="1" x14ac:dyDescent="0.25">
      <c r="A16" s="7"/>
      <c r="B16" s="96" t="s">
        <v>27</v>
      </c>
      <c r="C16" s="236" t="s">
        <v>26</v>
      </c>
      <c r="D16" s="237"/>
      <c r="E16" s="237"/>
      <c r="F16" s="238"/>
      <c r="G16" s="41">
        <v>6292</v>
      </c>
      <c r="H16" s="126">
        <f>'ŠPZ 1'!L12+'ŠPZ 2'!L12+'ŠPZ 3'!L12+'ŠPZ 4'!L12+'ŠPZ 5'!L12+'ŠPZ 6'!L12+'ŠPZ 7'!L12+'ŠPZ 8'!L12+'ŠPZ 9'!L12+'ŠPZ 10'!L12+'ŠPZ 12'!L12+'ŠPZ 13'!L12+'ŠPZ 14'!L12+'ŠPZ 15'!L12+'ŠPZ 16'!L12+'ŠPZ 17'!L12+'ŠPZ 18'!L12+'ŠPZ 19'!L12+'ŠPZ 20'!L12+'ŠPZ 11'!L12</f>
        <v>0</v>
      </c>
      <c r="I16" s="48">
        <v>0</v>
      </c>
      <c r="J16" s="163">
        <f>'ŠPZ 1'!M12+'ŠPZ 2'!M12+'ŠPZ 3'!M12+'ŠPZ 4'!M12+'ŠPZ 5'!M12+'ŠPZ 6'!M12+'ŠPZ 7'!M12+'ŠPZ 8'!M12+'ŠPZ 9'!M12+'ŠPZ 10'!M12+'ŠPZ 12'!M12+'ŠPZ 13'!M12+'ŠPZ 14'!M12+'ŠPZ 15'!M12+'ŠPZ 16'!M12+'ŠPZ 17'!M12+'ŠPZ 18'!M12+'ŠPZ 19'!M12+'ŠPZ 20'!M12+'ŠPZ 11'!M12</f>
        <v>0</v>
      </c>
      <c r="K16" s="157">
        <f>'ŠPZ 1'!N12+'ŠPZ 2'!N12+'ŠPZ 3'!N12+'ŠPZ 4'!N12+'ŠPZ 5'!N12+'ŠPZ 6'!N12+'ŠPZ 7'!N12+'ŠPZ 8'!N12+'ŠPZ 9'!N12+'ŠPZ 10'!N12+'ŠPZ 12'!N12+'ŠPZ 13'!N12+'ŠPZ 14'!N12+'ŠPZ 15'!N12+'ŠPZ 16'!N12+'ŠPZ 17'!N12+'ŠPZ 18'!N12+'ŠPZ 19'!N12+'ŠPZ 20'!N12+'ŠPZ 11'!N12</f>
        <v>0</v>
      </c>
    </row>
    <row r="17" spans="1:22" s="1" customFormat="1" hidden="1" x14ac:dyDescent="0.25">
      <c r="A17" s="7"/>
      <c r="B17" s="97"/>
      <c r="C17" s="11"/>
      <c r="D17" s="11"/>
      <c r="E17" s="11"/>
      <c r="F17" s="58"/>
      <c r="G17" s="14"/>
      <c r="H17" s="126">
        <f>'ŠPZ 1'!L13+'ŠPZ 2'!L13+'ŠPZ 3'!L13+'ŠPZ 4'!L13+'ŠPZ 5'!L13+'ŠPZ 6'!L13+'ŠPZ 7'!L13+'ŠPZ 8'!L13+'ŠPZ 9'!L13+'ŠPZ 10'!L13+'ŠPZ 12'!L13+'ŠPZ 13'!L13+'ŠPZ 14'!L13+'ŠPZ 15'!L13+'ŠPZ 16'!L13+'ŠPZ 17'!L13+'ŠPZ 18'!L13+'ŠPZ 19'!L13+'ŠPZ 20'!L13+'ŠPZ 11'!L13</f>
        <v>0</v>
      </c>
      <c r="I17" s="46"/>
      <c r="J17" s="163"/>
      <c r="K17" s="157"/>
    </row>
    <row r="18" spans="1:22" s="1" customFormat="1" ht="20.100000000000001" customHeight="1" x14ac:dyDescent="0.25">
      <c r="A18" s="7"/>
      <c r="B18" s="97" t="s">
        <v>28</v>
      </c>
      <c r="C18" s="236" t="s">
        <v>33</v>
      </c>
      <c r="D18" s="237"/>
      <c r="E18" s="237"/>
      <c r="F18" s="238"/>
      <c r="G18" s="14">
        <v>31460</v>
      </c>
      <c r="H18" s="126">
        <f>'ŠPZ 1'!L14+'ŠPZ 2'!L14+'ŠPZ 3'!L14+'ŠPZ 4'!L14+'ŠPZ 5'!L14+'ŠPZ 6'!L14+'ŠPZ 7'!L14+'ŠPZ 8'!L14+'ŠPZ 9'!L14+'ŠPZ 10'!L14+'ŠPZ 12'!L14+'ŠPZ 13'!L14+'ŠPZ 14'!L14+'ŠPZ 15'!L14+'ŠPZ 16'!L14+'ŠPZ 17'!L14+'ŠPZ 18'!L14+'ŠPZ 19'!L14+'ŠPZ 20'!L14+'ŠPZ 11'!L14</f>
        <v>0</v>
      </c>
      <c r="I18" s="48">
        <v>0</v>
      </c>
      <c r="J18" s="163">
        <f>'ŠPZ 1'!M14+'ŠPZ 2'!M14+'ŠPZ 3'!M14+'ŠPZ 4'!M14+'ŠPZ 5'!M14+'ŠPZ 6'!M14+'ŠPZ 7'!M14+'ŠPZ 8'!M14+'ŠPZ 9'!M14+'ŠPZ 10'!M14+'ŠPZ 12'!M14+'ŠPZ 13'!M14+'ŠPZ 14'!M14+'ŠPZ 15'!M14+'ŠPZ 16'!M14+'ŠPZ 17'!M14+'ŠPZ 18'!M14+'ŠPZ 19'!M14+'ŠPZ 20'!M14+'ŠPZ 11'!M14</f>
        <v>0</v>
      </c>
      <c r="K18" s="157">
        <f>'ŠPZ 1'!N14+'ŠPZ 2'!N14+'ŠPZ 3'!N14+'ŠPZ 4'!N14+'ŠPZ 5'!N14+'ŠPZ 6'!N14+'ŠPZ 7'!N14+'ŠPZ 8'!N14+'ŠPZ 9'!N14+'ŠPZ 10'!N14+'ŠPZ 12'!N14+'ŠPZ 13'!N14+'ŠPZ 14'!N14+'ŠPZ 15'!N14+'ŠPZ 16'!N14+'ŠPZ 17'!N14+'ŠPZ 18'!N14+'ŠPZ 19'!N14+'ŠPZ 20'!N14+'ŠPZ 11'!N14</f>
        <v>0</v>
      </c>
    </row>
    <row r="19" spans="1:22" s="1" customFormat="1" hidden="1" x14ac:dyDescent="0.25">
      <c r="A19" s="7"/>
      <c r="B19" s="97"/>
      <c r="C19" s="15"/>
      <c r="D19" s="15"/>
      <c r="E19" s="15"/>
      <c r="F19" s="61"/>
      <c r="G19" s="14"/>
      <c r="H19" s="126">
        <f>'ŠPZ 1'!L15+'ŠPZ 2'!L15+'ŠPZ 3'!L15+'ŠPZ 4'!L15+'ŠPZ 5'!L15+'ŠPZ 6'!L15+'ŠPZ 7'!L15+'ŠPZ 8'!L15+'ŠPZ 9'!L15+'ŠPZ 10'!L15+'ŠPZ 12'!L15+'ŠPZ 13'!L15+'ŠPZ 14'!L15+'ŠPZ 15'!L15+'ŠPZ 16'!L15+'ŠPZ 17'!L15+'ŠPZ 18'!L15+'ŠPZ 19'!L15+'ŠPZ 20'!L15</f>
        <v>0</v>
      </c>
      <c r="I19" s="46"/>
      <c r="J19" s="163">
        <f>'ŠPZ 1'!M15+'ŠPZ 2'!M15+'ŠPZ 3'!M15+'ŠPZ 4'!M15+'ŠPZ 5'!M15+'ŠPZ 6'!M15+'ŠPZ 7'!M15+'ŠPZ 8'!M15+'ŠPZ 9'!M15+'ŠPZ 10'!M15+'ŠPZ 12'!M15+'ŠPZ 13'!M15+'ŠPZ 14'!M15+'ŠPZ 15'!M15+'ŠPZ 16'!M15+'ŠPZ 17'!M15+'ŠPZ 18'!M15+'ŠPZ 19'!M15+'ŠPZ 20'!M15</f>
        <v>0</v>
      </c>
      <c r="K19" s="157">
        <f>'ŠPZ 1'!N15+'ŠPZ 2'!N15+'ŠPZ 3'!N15+'ŠPZ 4'!N15+'ŠPZ 5'!N15+'ŠPZ 6'!N15+'ŠPZ 7'!N15+'ŠPZ 8'!N15+'ŠPZ 9'!N15+'ŠPZ 10'!N15+'ŠPZ 12'!N15+'ŠPZ 13'!N15+'ŠPZ 14'!N15+'ŠPZ 15'!N15+'ŠPZ 16'!N15+'ŠPZ 17'!N15+'ŠPZ 18'!N15+'ŠPZ 19'!N15+'ŠPZ 20'!N15</f>
        <v>0</v>
      </c>
    </row>
    <row r="20" spans="1:22" s="1" customFormat="1" ht="20.100000000000001" customHeight="1" thickBot="1" x14ac:dyDescent="0.3">
      <c r="A20" s="7"/>
      <c r="B20" s="97" t="s">
        <v>29</v>
      </c>
      <c r="C20" s="236" t="s">
        <v>34</v>
      </c>
      <c r="D20" s="237"/>
      <c r="E20" s="237"/>
      <c r="F20" s="238"/>
      <c r="G20" s="14">
        <v>5291</v>
      </c>
      <c r="H20" s="126">
        <f>'ŠPZ 1'!L16+'ŠPZ 2'!L16+'ŠPZ 3'!L16+'ŠPZ 4'!L16+'ŠPZ 5'!L16+'ŠPZ 6'!L16+'ŠPZ 7'!L16+'ŠPZ 8'!L16+'ŠPZ 9'!L16+'ŠPZ 10'!L16+'ŠPZ 12'!L16+'ŠPZ 13'!L16+'ŠPZ 14'!L16+'ŠPZ 15'!L16+'ŠPZ 16'!L16+'ŠPZ 17'!L16+'ŠPZ 18'!L16+'ŠPZ 19'!L16+'ŠPZ 20'!L16+'ŠPZ 11'!L16</f>
        <v>0</v>
      </c>
      <c r="I20" s="48">
        <v>0</v>
      </c>
      <c r="J20" s="163">
        <f>'ŠPZ 1'!M16+'ŠPZ 2'!M16+'ŠPZ 3'!M16+'ŠPZ 4'!M16+'ŠPZ 5'!M16+'ŠPZ 6'!M16+'ŠPZ 7'!M16+'ŠPZ 8'!M16+'ŠPZ 9'!M16+'ŠPZ 10'!M16+'ŠPZ 12'!M16+'ŠPZ 13'!M16+'ŠPZ 14'!M16+'ŠPZ 15'!M16+'ŠPZ 16'!M16+'ŠPZ 17'!M16+'ŠPZ 18'!M16+'ŠPZ 19'!M16+'ŠPZ 20'!M16+'ŠPZ 11'!M16</f>
        <v>0</v>
      </c>
      <c r="K20" s="157">
        <f>'ŠPZ 1'!N16+'ŠPZ 2'!N16+'ŠPZ 3'!N16+'ŠPZ 4'!N16+'ŠPZ 5'!N16+'ŠPZ 6'!N16+'ŠPZ 7'!N16+'ŠPZ 8'!N16+'ŠPZ 9'!N16+'ŠPZ 10'!N16+'ŠPZ 12'!N16+'ŠPZ 13'!N16+'ŠPZ 14'!N16+'ŠPZ 15'!N16+'ŠPZ 16'!N16+'ŠPZ 17'!N16+'ŠPZ 18'!N16+'ŠPZ 19'!N16+'ŠPZ 20'!N16+'ŠPZ 11'!N16</f>
        <v>0</v>
      </c>
    </row>
    <row r="21" spans="1:22" s="1" customFormat="1" ht="17.25" hidden="1" thickBot="1" x14ac:dyDescent="0.3">
      <c r="A21" s="7"/>
      <c r="B21" s="13"/>
      <c r="C21" s="15"/>
      <c r="D21" s="15"/>
      <c r="E21" s="15"/>
      <c r="F21" s="61"/>
      <c r="G21" s="14"/>
      <c r="H21" s="2"/>
      <c r="I21" s="47"/>
      <c r="J21" s="164"/>
      <c r="K21" s="168"/>
    </row>
    <row r="22" spans="1:22" s="88" customFormat="1" ht="31.5" thickBot="1" x14ac:dyDescent="0.3">
      <c r="B22" s="89" t="s">
        <v>13</v>
      </c>
      <c r="C22" s="90"/>
      <c r="D22" s="90"/>
      <c r="E22" s="90"/>
      <c r="F22" s="130" t="s">
        <v>46</v>
      </c>
      <c r="G22" s="128"/>
      <c r="H22" s="91"/>
      <c r="I22" s="92"/>
      <c r="J22" s="169">
        <f>SUM(J6:J20)</f>
        <v>0</v>
      </c>
      <c r="K22" s="127">
        <f>SUM(K6:K20)</f>
        <v>0</v>
      </c>
    </row>
    <row r="24" spans="1:22" ht="15" thickBot="1" x14ac:dyDescent="0.3"/>
    <row r="25" spans="1:22" ht="27" thickBot="1" x14ac:dyDescent="0.3">
      <c r="B25" s="231" t="s">
        <v>56</v>
      </c>
      <c r="C25" s="232"/>
      <c r="D25" s="232"/>
      <c r="E25" s="232"/>
      <c r="F25" s="232"/>
      <c r="G25" s="232"/>
      <c r="H25" s="232"/>
      <c r="I25" s="232"/>
      <c r="J25" s="232"/>
      <c r="K25" s="233"/>
    </row>
    <row r="26" spans="1:22" ht="50.25" thickBot="1" x14ac:dyDescent="0.3">
      <c r="B26" s="234" t="s">
        <v>57</v>
      </c>
      <c r="C26" s="235"/>
      <c r="D26" s="235"/>
      <c r="E26" s="235"/>
      <c r="F26" s="235"/>
      <c r="G26" s="235"/>
      <c r="H26" s="196" t="s">
        <v>133</v>
      </c>
      <c r="I26" s="131"/>
      <c r="J26" s="99" t="s">
        <v>3</v>
      </c>
      <c r="K26" s="99" t="s">
        <v>45</v>
      </c>
    </row>
    <row r="27" spans="1:22" s="1" customFormat="1" ht="20.100000000000001" customHeight="1" x14ac:dyDescent="0.25">
      <c r="A27" s="7"/>
      <c r="B27" s="140" t="s">
        <v>63</v>
      </c>
      <c r="C27" s="202">
        <f>'škola 1'!C7:E7</f>
        <v>0</v>
      </c>
      <c r="D27" s="195"/>
      <c r="E27" s="195"/>
      <c r="F27" s="195"/>
      <c r="G27" s="195"/>
      <c r="H27" s="216">
        <f>'škola 1'!D8</f>
        <v>0</v>
      </c>
      <c r="I27" s="136">
        <v>0</v>
      </c>
      <c r="J27" s="137">
        <f>'škola 1'!M19</f>
        <v>0</v>
      </c>
      <c r="K27" s="138">
        <f>'škola 1'!N19</f>
        <v>0</v>
      </c>
      <c r="O27" s="93"/>
      <c r="P27" s="93"/>
      <c r="Q27" s="93"/>
      <c r="R27" s="93"/>
      <c r="S27" s="93"/>
      <c r="T27" s="93"/>
      <c r="U27" s="93"/>
      <c r="V27" s="93"/>
    </row>
    <row r="28" spans="1:22" s="1" customFormat="1" ht="20.100000000000001" customHeight="1" x14ac:dyDescent="0.25">
      <c r="A28" s="7"/>
      <c r="B28" s="141" t="s">
        <v>62</v>
      </c>
      <c r="C28" s="197">
        <f>'škola 2'!C7:E7</f>
        <v>0</v>
      </c>
      <c r="D28" s="194"/>
      <c r="E28" s="194"/>
      <c r="F28" s="194"/>
      <c r="G28" s="194"/>
      <c r="H28" s="217">
        <f>'škola 2'!D8</f>
        <v>0</v>
      </c>
      <c r="I28" s="132">
        <v>0</v>
      </c>
      <c r="J28" s="133">
        <f>'škola 2'!M19</f>
        <v>0</v>
      </c>
      <c r="K28" s="139">
        <f>'škola 2'!N19</f>
        <v>0</v>
      </c>
      <c r="O28" s="93"/>
      <c r="P28" s="93"/>
      <c r="Q28" s="93"/>
      <c r="R28" s="93"/>
      <c r="S28" s="93"/>
      <c r="T28" s="93"/>
      <c r="U28" s="93"/>
      <c r="V28" s="93"/>
    </row>
    <row r="29" spans="1:22" s="1" customFormat="1" ht="20.100000000000001" customHeight="1" x14ac:dyDescent="0.25">
      <c r="A29" s="7"/>
      <c r="B29" s="141" t="s">
        <v>61</v>
      </c>
      <c r="C29" s="197">
        <f>'škola 3'!C7:E7</f>
        <v>0</v>
      </c>
      <c r="D29" s="194"/>
      <c r="E29" s="194"/>
      <c r="F29" s="194"/>
      <c r="G29" s="194"/>
      <c r="H29" s="217">
        <f>'škola 3'!D8</f>
        <v>0</v>
      </c>
      <c r="I29" s="132">
        <v>0</v>
      </c>
      <c r="J29" s="133">
        <f>'škola 3'!M19</f>
        <v>0</v>
      </c>
      <c r="K29" s="139">
        <f>'škola 3'!N19</f>
        <v>0</v>
      </c>
      <c r="O29" s="93"/>
      <c r="P29" s="93"/>
      <c r="Q29" s="93"/>
      <c r="R29" s="93"/>
      <c r="S29" s="93"/>
      <c r="T29" s="93"/>
      <c r="U29" s="93"/>
      <c r="V29" s="93"/>
    </row>
    <row r="30" spans="1:22" s="1" customFormat="1" ht="20.100000000000001" customHeight="1" x14ac:dyDescent="0.25">
      <c r="A30" s="7"/>
      <c r="B30" s="141" t="s">
        <v>64</v>
      </c>
      <c r="C30" s="197">
        <f>'škola 4'!C7:E7</f>
        <v>0</v>
      </c>
      <c r="D30" s="194"/>
      <c r="E30" s="194"/>
      <c r="F30" s="194"/>
      <c r="G30" s="194"/>
      <c r="H30" s="217">
        <f>'škola 4'!D8</f>
        <v>0</v>
      </c>
      <c r="I30" s="132">
        <v>0</v>
      </c>
      <c r="J30" s="133">
        <f>'škola 4'!M19</f>
        <v>0</v>
      </c>
      <c r="K30" s="139">
        <f>'škola 4'!N19</f>
        <v>0</v>
      </c>
      <c r="O30" s="93"/>
      <c r="P30" s="93"/>
      <c r="Q30" s="93"/>
      <c r="R30" s="93"/>
      <c r="S30" s="93"/>
      <c r="T30" s="93"/>
      <c r="U30" s="93"/>
      <c r="V30" s="93"/>
    </row>
    <row r="31" spans="1:22" s="1" customFormat="1" ht="20.100000000000001" customHeight="1" x14ac:dyDescent="0.25">
      <c r="A31" s="7"/>
      <c r="B31" s="141" t="s">
        <v>65</v>
      </c>
      <c r="C31" s="197">
        <f>'škola 5'!C7:E7</f>
        <v>0</v>
      </c>
      <c r="D31" s="194"/>
      <c r="E31" s="194"/>
      <c r="F31" s="194"/>
      <c r="G31" s="194"/>
      <c r="H31" s="217">
        <f>'škola 5'!D8</f>
        <v>0</v>
      </c>
      <c r="I31" s="132">
        <v>0</v>
      </c>
      <c r="J31" s="133">
        <f>'škola 5'!M19</f>
        <v>0</v>
      </c>
      <c r="K31" s="139">
        <f>'škola 5'!N19</f>
        <v>0</v>
      </c>
      <c r="O31" s="93"/>
      <c r="P31" s="93"/>
      <c r="Q31" s="93"/>
      <c r="R31" s="93"/>
      <c r="S31" s="93"/>
      <c r="T31" s="93"/>
      <c r="U31" s="93"/>
      <c r="V31" s="93"/>
    </row>
    <row r="32" spans="1:22" s="1" customFormat="1" ht="20.100000000000001" customHeight="1" x14ac:dyDescent="0.25">
      <c r="A32" s="7"/>
      <c r="B32" s="141" t="s">
        <v>66</v>
      </c>
      <c r="C32" s="197">
        <f>'škola 6'!C7:E7</f>
        <v>0</v>
      </c>
      <c r="D32" s="194"/>
      <c r="E32" s="194"/>
      <c r="F32" s="194"/>
      <c r="G32" s="194"/>
      <c r="H32" s="217">
        <f>'škola 6'!D8</f>
        <v>0</v>
      </c>
      <c r="I32" s="132">
        <v>0</v>
      </c>
      <c r="J32" s="133">
        <f>'škola 6'!M19</f>
        <v>0</v>
      </c>
      <c r="K32" s="139">
        <f>'škola 6'!N19</f>
        <v>0</v>
      </c>
      <c r="O32" s="93"/>
      <c r="P32" s="93"/>
      <c r="Q32" s="93"/>
      <c r="R32" s="93"/>
      <c r="S32" s="93"/>
      <c r="T32" s="93"/>
      <c r="U32" s="93"/>
      <c r="V32" s="93"/>
    </row>
    <row r="33" spans="1:22" s="1" customFormat="1" ht="20.100000000000001" customHeight="1" x14ac:dyDescent="0.25">
      <c r="A33" s="7"/>
      <c r="B33" s="141" t="s">
        <v>68</v>
      </c>
      <c r="C33" s="197">
        <f>'škola 7'!C7:E7</f>
        <v>0</v>
      </c>
      <c r="D33" s="194"/>
      <c r="E33" s="194"/>
      <c r="F33" s="194"/>
      <c r="G33" s="194"/>
      <c r="H33" s="217">
        <f>'škola 7'!D8</f>
        <v>0</v>
      </c>
      <c r="I33" s="132">
        <v>0</v>
      </c>
      <c r="J33" s="133">
        <f>'škola 7'!M19</f>
        <v>0</v>
      </c>
      <c r="K33" s="139">
        <f>'škola 7'!N19</f>
        <v>0</v>
      </c>
      <c r="O33" s="93"/>
      <c r="P33" s="93"/>
      <c r="Q33" s="93"/>
      <c r="R33" s="93"/>
      <c r="S33" s="93"/>
      <c r="T33" s="93"/>
      <c r="U33" s="93"/>
      <c r="V33" s="93"/>
    </row>
    <row r="34" spans="1:22" s="1" customFormat="1" ht="20.100000000000001" customHeight="1" x14ac:dyDescent="0.25">
      <c r="A34" s="7"/>
      <c r="B34" s="141" t="s">
        <v>69</v>
      </c>
      <c r="C34" s="197">
        <f>'škola 8'!C7:E7</f>
        <v>0</v>
      </c>
      <c r="D34" s="194"/>
      <c r="E34" s="194"/>
      <c r="F34" s="194"/>
      <c r="G34" s="194"/>
      <c r="H34" s="217">
        <f>'škola 8'!D8</f>
        <v>0</v>
      </c>
      <c r="I34" s="132">
        <v>0</v>
      </c>
      <c r="J34" s="133">
        <f>'škola 8'!M19</f>
        <v>0</v>
      </c>
      <c r="K34" s="139">
        <f>'škola 8'!N19</f>
        <v>0</v>
      </c>
      <c r="O34" s="93"/>
      <c r="P34" s="93"/>
      <c r="Q34" s="93"/>
      <c r="R34" s="93"/>
      <c r="S34" s="93"/>
      <c r="T34" s="93"/>
      <c r="U34" s="93"/>
      <c r="V34" s="93"/>
    </row>
    <row r="35" spans="1:22" s="1" customFormat="1" ht="20.100000000000001" customHeight="1" x14ac:dyDescent="0.25">
      <c r="A35" s="7"/>
      <c r="B35" s="141" t="s">
        <v>70</v>
      </c>
      <c r="C35" s="197">
        <f>'škola 9'!C7:E7</f>
        <v>0</v>
      </c>
      <c r="D35" s="194"/>
      <c r="E35" s="194"/>
      <c r="F35" s="194"/>
      <c r="G35" s="194"/>
      <c r="H35" s="217">
        <f>'škola 9'!D8</f>
        <v>0</v>
      </c>
      <c r="I35" s="132">
        <v>0</v>
      </c>
      <c r="J35" s="133">
        <f>'škola 9'!M19</f>
        <v>0</v>
      </c>
      <c r="K35" s="139">
        <f>'škola 9'!N19</f>
        <v>0</v>
      </c>
      <c r="O35" s="93"/>
      <c r="P35" s="93"/>
      <c r="Q35" s="93"/>
      <c r="R35" s="93"/>
      <c r="S35" s="93"/>
      <c r="T35" s="93"/>
      <c r="U35" s="93"/>
      <c r="V35" s="93"/>
    </row>
    <row r="36" spans="1:22" s="1" customFormat="1" ht="20.100000000000001" customHeight="1" x14ac:dyDescent="0.25">
      <c r="A36" s="7"/>
      <c r="B36" s="141" t="s">
        <v>71</v>
      </c>
      <c r="C36" s="197">
        <f>'škola 10'!C7:E7</f>
        <v>0</v>
      </c>
      <c r="D36" s="194"/>
      <c r="E36" s="194"/>
      <c r="F36" s="194"/>
      <c r="G36" s="194"/>
      <c r="H36" s="217">
        <f>'škola 10'!D8</f>
        <v>0</v>
      </c>
      <c r="I36" s="132">
        <v>0</v>
      </c>
      <c r="J36" s="133">
        <f>'škola 10'!M19</f>
        <v>0</v>
      </c>
      <c r="K36" s="139">
        <f>'škola 10'!N19</f>
        <v>0</v>
      </c>
      <c r="O36" s="93"/>
      <c r="P36" s="93"/>
      <c r="Q36" s="93"/>
      <c r="R36" s="93"/>
      <c r="S36" s="93"/>
      <c r="T36" s="93"/>
      <c r="U36" s="93"/>
      <c r="V36" s="93"/>
    </row>
    <row r="37" spans="1:22" s="1" customFormat="1" ht="20.100000000000001" customHeight="1" x14ac:dyDescent="0.25">
      <c r="A37" s="7"/>
      <c r="B37" s="141" t="s">
        <v>72</v>
      </c>
      <c r="C37" s="197">
        <f>'škola 11'!C7:E7</f>
        <v>0</v>
      </c>
      <c r="D37" s="194"/>
      <c r="E37" s="194"/>
      <c r="F37" s="194"/>
      <c r="G37" s="194"/>
      <c r="H37" s="217">
        <f>'škola 11'!D8</f>
        <v>0</v>
      </c>
      <c r="I37" s="132">
        <v>0</v>
      </c>
      <c r="J37" s="133">
        <f>'škola 11'!M19</f>
        <v>0</v>
      </c>
      <c r="K37" s="139">
        <f>'škola 11'!N19</f>
        <v>0</v>
      </c>
      <c r="O37" s="93"/>
      <c r="P37" s="93"/>
      <c r="Q37" s="93"/>
      <c r="R37" s="93"/>
      <c r="S37" s="93"/>
      <c r="T37" s="93"/>
      <c r="U37" s="93"/>
      <c r="V37" s="93"/>
    </row>
    <row r="38" spans="1:22" s="1" customFormat="1" ht="20.100000000000001" customHeight="1" x14ac:dyDescent="0.25">
      <c r="A38" s="7"/>
      <c r="B38" s="141" t="s">
        <v>73</v>
      </c>
      <c r="C38" s="197">
        <f>'škola 12'!C7:E7</f>
        <v>0</v>
      </c>
      <c r="D38" s="194"/>
      <c r="E38" s="194"/>
      <c r="F38" s="194"/>
      <c r="G38" s="194"/>
      <c r="H38" s="217">
        <f>'škola 12'!D8</f>
        <v>0</v>
      </c>
      <c r="I38" s="132">
        <v>0</v>
      </c>
      <c r="J38" s="133">
        <f>'škola 12'!M19</f>
        <v>0</v>
      </c>
      <c r="K38" s="139">
        <f>'škola 12'!N19</f>
        <v>0</v>
      </c>
      <c r="O38" s="93"/>
      <c r="P38" s="93"/>
      <c r="Q38" s="93"/>
      <c r="R38" s="93"/>
      <c r="S38" s="93"/>
      <c r="T38" s="93"/>
      <c r="U38" s="93"/>
      <c r="V38" s="93"/>
    </row>
    <row r="39" spans="1:22" s="1" customFormat="1" ht="20.100000000000001" customHeight="1" x14ac:dyDescent="0.25">
      <c r="A39" s="7"/>
      <c r="B39" s="141" t="s">
        <v>74</v>
      </c>
      <c r="C39" s="197">
        <f>'škola 13'!C7:E7</f>
        <v>0</v>
      </c>
      <c r="D39" s="194"/>
      <c r="E39" s="194"/>
      <c r="F39" s="194"/>
      <c r="G39" s="194"/>
      <c r="H39" s="217">
        <f>'škola 13'!D8</f>
        <v>0</v>
      </c>
      <c r="I39" s="132">
        <v>0</v>
      </c>
      <c r="J39" s="133">
        <f>'škola 13'!M19</f>
        <v>0</v>
      </c>
      <c r="K39" s="139">
        <f>'škola 13'!N19</f>
        <v>0</v>
      </c>
      <c r="O39" s="93"/>
      <c r="P39" s="93"/>
      <c r="Q39" s="93"/>
      <c r="R39" s="93"/>
      <c r="S39" s="93"/>
      <c r="T39" s="93"/>
      <c r="U39" s="93"/>
      <c r="V39" s="93"/>
    </row>
    <row r="40" spans="1:22" s="1" customFormat="1" ht="20.100000000000001" customHeight="1" x14ac:dyDescent="0.25">
      <c r="A40" s="7"/>
      <c r="B40" s="141" t="s">
        <v>75</v>
      </c>
      <c r="C40" s="197">
        <f>'škola 14'!C7:E7</f>
        <v>0</v>
      </c>
      <c r="D40" s="194"/>
      <c r="E40" s="194"/>
      <c r="F40" s="194"/>
      <c r="G40" s="194"/>
      <c r="H40" s="217">
        <f>'škola 14'!D8</f>
        <v>0</v>
      </c>
      <c r="I40" s="132">
        <v>0</v>
      </c>
      <c r="J40" s="133">
        <f>'škola 14'!M19</f>
        <v>0</v>
      </c>
      <c r="K40" s="139">
        <f>'škola 14'!N19</f>
        <v>0</v>
      </c>
      <c r="O40" s="93"/>
      <c r="P40" s="93"/>
      <c r="Q40" s="93"/>
      <c r="R40" s="93"/>
      <c r="S40" s="93"/>
      <c r="T40" s="93"/>
      <c r="U40" s="93"/>
      <c r="V40" s="93"/>
    </row>
    <row r="41" spans="1:22" s="1" customFormat="1" ht="20.100000000000001" customHeight="1" x14ac:dyDescent="0.25">
      <c r="A41" s="7"/>
      <c r="B41" s="141" t="s">
        <v>76</v>
      </c>
      <c r="C41" s="197">
        <f>'škola 15'!C7:E7</f>
        <v>0</v>
      </c>
      <c r="D41" s="194"/>
      <c r="E41" s="194"/>
      <c r="F41" s="194"/>
      <c r="G41" s="194"/>
      <c r="H41" s="217">
        <f>'škola 15'!D8</f>
        <v>0</v>
      </c>
      <c r="I41" s="132">
        <v>0</v>
      </c>
      <c r="J41" s="133">
        <f>'škola 15'!M19</f>
        <v>0</v>
      </c>
      <c r="K41" s="139">
        <f>'škola 15'!N19</f>
        <v>0</v>
      </c>
      <c r="O41" s="93"/>
      <c r="P41" s="93"/>
      <c r="Q41" s="93"/>
      <c r="R41" s="93"/>
      <c r="S41" s="93"/>
      <c r="T41" s="93"/>
      <c r="U41" s="93"/>
      <c r="V41" s="93"/>
    </row>
    <row r="42" spans="1:22" s="1" customFormat="1" ht="20.100000000000001" customHeight="1" x14ac:dyDescent="0.25">
      <c r="A42" s="7"/>
      <c r="B42" s="141" t="s">
        <v>77</v>
      </c>
      <c r="C42" s="197">
        <f>'škola 16'!C7:E7</f>
        <v>0</v>
      </c>
      <c r="D42" s="194"/>
      <c r="E42" s="194"/>
      <c r="F42" s="194"/>
      <c r="G42" s="194"/>
      <c r="H42" s="217">
        <f>'škola 16'!D8</f>
        <v>0</v>
      </c>
      <c r="I42" s="132">
        <v>0</v>
      </c>
      <c r="J42" s="133">
        <f>'škola 16'!M19</f>
        <v>0</v>
      </c>
      <c r="K42" s="139">
        <f>'škola 16'!N19</f>
        <v>0</v>
      </c>
      <c r="O42" s="93"/>
      <c r="P42" s="93"/>
      <c r="Q42" s="93"/>
      <c r="R42" s="93"/>
      <c r="S42" s="93"/>
      <c r="T42" s="93"/>
      <c r="U42" s="93"/>
      <c r="V42" s="93"/>
    </row>
    <row r="43" spans="1:22" s="1" customFormat="1" ht="20.100000000000001" customHeight="1" x14ac:dyDescent="0.25">
      <c r="A43" s="7"/>
      <c r="B43" s="141" t="s">
        <v>78</v>
      </c>
      <c r="C43" s="197">
        <f>'škola 17'!C7:E7</f>
        <v>0</v>
      </c>
      <c r="D43" s="194"/>
      <c r="E43" s="194"/>
      <c r="F43" s="194"/>
      <c r="G43" s="194"/>
      <c r="H43" s="217">
        <f>'škola 17'!D8</f>
        <v>0</v>
      </c>
      <c r="I43" s="132">
        <v>0</v>
      </c>
      <c r="J43" s="133">
        <f>'škola 17'!M19</f>
        <v>0</v>
      </c>
      <c r="K43" s="139">
        <f>'škola 17'!N19</f>
        <v>0</v>
      </c>
      <c r="O43" s="93"/>
      <c r="P43" s="93"/>
      <c r="Q43" s="93"/>
      <c r="R43" s="93"/>
      <c r="S43" s="93"/>
      <c r="T43" s="93"/>
      <c r="U43" s="93"/>
      <c r="V43" s="93"/>
    </row>
    <row r="44" spans="1:22" s="1" customFormat="1" ht="20.100000000000001" customHeight="1" x14ac:dyDescent="0.25">
      <c r="A44" s="7"/>
      <c r="B44" s="141" t="s">
        <v>79</v>
      </c>
      <c r="C44" s="197">
        <f>'škola 18'!C7:E7</f>
        <v>0</v>
      </c>
      <c r="D44" s="194"/>
      <c r="E44" s="194"/>
      <c r="F44" s="194"/>
      <c r="G44" s="194"/>
      <c r="H44" s="217">
        <f>'škola 18'!D8</f>
        <v>0</v>
      </c>
      <c r="I44" s="132">
        <v>0</v>
      </c>
      <c r="J44" s="133">
        <f>'škola 18'!M19</f>
        <v>0</v>
      </c>
      <c r="K44" s="139">
        <f>'škola 18'!N19</f>
        <v>0</v>
      </c>
      <c r="O44" s="93"/>
      <c r="P44" s="93"/>
      <c r="Q44" s="93"/>
      <c r="R44" s="93"/>
      <c r="S44" s="93"/>
      <c r="T44" s="93"/>
      <c r="U44" s="93"/>
      <c r="V44" s="93"/>
    </row>
    <row r="45" spans="1:22" s="1" customFormat="1" ht="20.100000000000001" customHeight="1" x14ac:dyDescent="0.25">
      <c r="A45" s="7"/>
      <c r="B45" s="141" t="s">
        <v>80</v>
      </c>
      <c r="C45" s="197">
        <f>'škola 19'!C7:E7</f>
        <v>0</v>
      </c>
      <c r="D45" s="194"/>
      <c r="E45" s="194"/>
      <c r="F45" s="194"/>
      <c r="G45" s="194"/>
      <c r="H45" s="217">
        <f>'škola 19'!D8</f>
        <v>0</v>
      </c>
      <c r="I45" s="132">
        <v>0</v>
      </c>
      <c r="J45" s="133">
        <f>'škola 19'!M19</f>
        <v>0</v>
      </c>
      <c r="K45" s="139">
        <f>'škola 19'!N19</f>
        <v>0</v>
      </c>
      <c r="O45" s="93"/>
      <c r="P45" s="93"/>
      <c r="Q45" s="93"/>
      <c r="R45" s="93"/>
      <c r="S45" s="93"/>
      <c r="T45" s="93"/>
      <c r="U45" s="93"/>
      <c r="V45" s="93"/>
    </row>
    <row r="46" spans="1:22" s="1" customFormat="1" ht="20.100000000000001" customHeight="1" x14ac:dyDescent="0.25">
      <c r="A46" s="7"/>
      <c r="B46" s="141" t="s">
        <v>81</v>
      </c>
      <c r="C46" s="197">
        <f>'škola 20'!C7:E7</f>
        <v>0</v>
      </c>
      <c r="D46" s="194"/>
      <c r="E46" s="194"/>
      <c r="F46" s="194"/>
      <c r="G46" s="194"/>
      <c r="H46" s="217">
        <f>'škola 20'!D8</f>
        <v>0</v>
      </c>
      <c r="I46" s="132">
        <v>0</v>
      </c>
      <c r="J46" s="133">
        <f>'škola 20'!M19</f>
        <v>0</v>
      </c>
      <c r="K46" s="139">
        <f>'škola 20'!N19</f>
        <v>0</v>
      </c>
      <c r="O46" s="93"/>
      <c r="P46" s="93"/>
      <c r="Q46" s="93"/>
      <c r="R46" s="93"/>
      <c r="S46" s="93"/>
      <c r="T46" s="93"/>
      <c r="U46" s="93"/>
      <c r="V46" s="93"/>
    </row>
    <row r="47" spans="1:22" s="1" customFormat="1" ht="20.100000000000001" customHeight="1" x14ac:dyDescent="0.25">
      <c r="A47" s="7"/>
      <c r="B47" s="141" t="s">
        <v>82</v>
      </c>
      <c r="C47" s="197">
        <f>'škola 21'!C7:E7</f>
        <v>0</v>
      </c>
      <c r="D47" s="194"/>
      <c r="E47" s="194"/>
      <c r="F47" s="194"/>
      <c r="G47" s="194"/>
      <c r="H47" s="217">
        <f>'škola 21'!D8</f>
        <v>0</v>
      </c>
      <c r="I47" s="132">
        <v>0</v>
      </c>
      <c r="J47" s="133">
        <f>'škola 21'!M19</f>
        <v>0</v>
      </c>
      <c r="K47" s="139">
        <f>'škola 21'!N19</f>
        <v>0</v>
      </c>
      <c r="O47" s="93"/>
      <c r="P47" s="93"/>
      <c r="Q47" s="93"/>
      <c r="R47" s="93"/>
      <c r="S47" s="93"/>
      <c r="T47" s="93"/>
      <c r="U47" s="93"/>
      <c r="V47" s="93"/>
    </row>
    <row r="48" spans="1:22" s="1" customFormat="1" ht="20.100000000000001" customHeight="1" x14ac:dyDescent="0.25">
      <c r="A48" s="7"/>
      <c r="B48" s="141" t="s">
        <v>83</v>
      </c>
      <c r="C48" s="197">
        <f>'škola 22'!C7:E7</f>
        <v>0</v>
      </c>
      <c r="D48" s="194"/>
      <c r="E48" s="194"/>
      <c r="F48" s="194"/>
      <c r="G48" s="194"/>
      <c r="H48" s="217">
        <f>'škola 22'!D8</f>
        <v>0</v>
      </c>
      <c r="I48" s="132">
        <v>0</v>
      </c>
      <c r="J48" s="133">
        <f>'škola 22'!M19</f>
        <v>0</v>
      </c>
      <c r="K48" s="139">
        <f>'škola 22'!N19</f>
        <v>0</v>
      </c>
      <c r="O48" s="93"/>
      <c r="P48" s="93"/>
      <c r="Q48" s="93"/>
      <c r="R48" s="93"/>
      <c r="S48" s="93"/>
      <c r="T48" s="93"/>
      <c r="U48" s="93"/>
      <c r="V48" s="93"/>
    </row>
    <row r="49" spans="1:22" s="1" customFormat="1" ht="20.100000000000001" customHeight="1" x14ac:dyDescent="0.25">
      <c r="A49" s="7"/>
      <c r="B49" s="141" t="s">
        <v>84</v>
      </c>
      <c r="C49" s="197">
        <f>'škola 23'!C7:E7</f>
        <v>0</v>
      </c>
      <c r="D49" s="194"/>
      <c r="E49" s="194"/>
      <c r="F49" s="194"/>
      <c r="G49" s="194"/>
      <c r="H49" s="217">
        <f>'škola 23'!D8</f>
        <v>0</v>
      </c>
      <c r="I49" s="132">
        <v>0</v>
      </c>
      <c r="J49" s="133">
        <f>'škola 23'!M19</f>
        <v>0</v>
      </c>
      <c r="K49" s="139">
        <f>'škola 23'!N19</f>
        <v>0</v>
      </c>
      <c r="O49" s="93"/>
      <c r="P49" s="93"/>
      <c r="Q49" s="93"/>
      <c r="R49" s="93"/>
      <c r="S49" s="93"/>
      <c r="T49" s="93"/>
      <c r="U49" s="93"/>
      <c r="V49" s="93"/>
    </row>
    <row r="50" spans="1:22" s="1" customFormat="1" ht="20.100000000000001" customHeight="1" x14ac:dyDescent="0.25">
      <c r="A50" s="7"/>
      <c r="B50" s="141" t="s">
        <v>85</v>
      </c>
      <c r="C50" s="197">
        <f>'škola 24'!C7:E7</f>
        <v>0</v>
      </c>
      <c r="D50" s="194"/>
      <c r="E50" s="194"/>
      <c r="F50" s="194"/>
      <c r="G50" s="194"/>
      <c r="H50" s="217">
        <f>'škola 24'!D8</f>
        <v>0</v>
      </c>
      <c r="I50" s="132">
        <v>0</v>
      </c>
      <c r="J50" s="133">
        <f>'škola 24'!M19</f>
        <v>0</v>
      </c>
      <c r="K50" s="139">
        <f>'škola 24'!N19</f>
        <v>0</v>
      </c>
      <c r="O50" s="93"/>
      <c r="P50" s="93"/>
      <c r="Q50" s="93"/>
      <c r="R50" s="93"/>
      <c r="S50" s="93"/>
      <c r="T50" s="93"/>
      <c r="U50" s="93"/>
      <c r="V50" s="93"/>
    </row>
    <row r="51" spans="1:22" s="1" customFormat="1" ht="20.100000000000001" customHeight="1" x14ac:dyDescent="0.25">
      <c r="A51" s="7"/>
      <c r="B51" s="141" t="s">
        <v>86</v>
      </c>
      <c r="C51" s="197">
        <f>'škola 25'!C7:E7</f>
        <v>0</v>
      </c>
      <c r="D51" s="194"/>
      <c r="E51" s="194"/>
      <c r="F51" s="194"/>
      <c r="G51" s="194"/>
      <c r="H51" s="217">
        <f>'škola 25'!D8</f>
        <v>0</v>
      </c>
      <c r="I51" s="132">
        <v>0</v>
      </c>
      <c r="J51" s="133">
        <f>'škola 25'!M19</f>
        <v>0</v>
      </c>
      <c r="K51" s="139">
        <f>'škola 25'!N19</f>
        <v>0</v>
      </c>
      <c r="O51" s="93"/>
      <c r="P51" s="93"/>
      <c r="Q51" s="93"/>
      <c r="R51" s="93"/>
      <c r="S51" s="93"/>
      <c r="T51" s="93"/>
      <c r="U51" s="93"/>
      <c r="V51" s="93"/>
    </row>
    <row r="52" spans="1:22" s="1" customFormat="1" ht="20.100000000000001" customHeight="1" x14ac:dyDescent="0.25">
      <c r="A52" s="7"/>
      <c r="B52" s="141" t="s">
        <v>87</v>
      </c>
      <c r="C52" s="197">
        <f>'škola 26'!C7:E7</f>
        <v>0</v>
      </c>
      <c r="D52" s="194"/>
      <c r="E52" s="194"/>
      <c r="F52" s="194"/>
      <c r="G52" s="194"/>
      <c r="H52" s="217">
        <f>'škola 26'!D8</f>
        <v>0</v>
      </c>
      <c r="I52" s="132">
        <v>0</v>
      </c>
      <c r="J52" s="133">
        <f>'škola 26'!M19</f>
        <v>0</v>
      </c>
      <c r="K52" s="139">
        <f>'škola 26'!N19</f>
        <v>0</v>
      </c>
      <c r="O52" s="93"/>
      <c r="P52" s="93"/>
      <c r="Q52" s="93"/>
      <c r="R52" s="93"/>
      <c r="S52" s="93"/>
      <c r="T52" s="93"/>
      <c r="U52" s="93"/>
      <c r="V52" s="93"/>
    </row>
    <row r="53" spans="1:22" s="1" customFormat="1" ht="20.100000000000001" customHeight="1" x14ac:dyDescent="0.25">
      <c r="A53" s="7"/>
      <c r="B53" s="141" t="s">
        <v>88</v>
      </c>
      <c r="C53" s="197">
        <f>'škola 27'!C7:E7</f>
        <v>0</v>
      </c>
      <c r="D53" s="194"/>
      <c r="E53" s="194"/>
      <c r="F53" s="194"/>
      <c r="G53" s="194"/>
      <c r="H53" s="217">
        <f>'škola 27'!D8</f>
        <v>0</v>
      </c>
      <c r="I53" s="132">
        <v>0</v>
      </c>
      <c r="J53" s="133">
        <f>'škola 27'!M19</f>
        <v>0</v>
      </c>
      <c r="K53" s="139">
        <f>'škola 27'!N19</f>
        <v>0</v>
      </c>
      <c r="O53" s="93"/>
      <c r="P53" s="93"/>
      <c r="Q53" s="93"/>
      <c r="R53" s="93"/>
      <c r="S53" s="93"/>
      <c r="T53" s="93"/>
      <c r="U53" s="93"/>
      <c r="V53" s="93"/>
    </row>
    <row r="54" spans="1:22" s="1" customFormat="1" ht="20.100000000000001" customHeight="1" x14ac:dyDescent="0.25">
      <c r="A54" s="7"/>
      <c r="B54" s="141" t="s">
        <v>89</v>
      </c>
      <c r="C54" s="197">
        <f>'škola 28'!C7:E7</f>
        <v>0</v>
      </c>
      <c r="D54" s="194"/>
      <c r="E54" s="194"/>
      <c r="F54" s="194"/>
      <c r="G54" s="194"/>
      <c r="H54" s="217">
        <f>'škola 28'!D8</f>
        <v>0</v>
      </c>
      <c r="I54" s="132">
        <v>0</v>
      </c>
      <c r="J54" s="133">
        <f>'škola 28'!M19</f>
        <v>0</v>
      </c>
      <c r="K54" s="139">
        <f>'škola 28'!N19</f>
        <v>0</v>
      </c>
      <c r="O54" s="93"/>
      <c r="P54" s="93"/>
      <c r="Q54" s="93"/>
      <c r="R54" s="93"/>
      <c r="S54" s="93"/>
      <c r="T54" s="93"/>
      <c r="U54" s="93"/>
      <c r="V54" s="93"/>
    </row>
    <row r="55" spans="1:22" s="1" customFormat="1" ht="20.100000000000001" customHeight="1" x14ac:dyDescent="0.25">
      <c r="A55" s="7"/>
      <c r="B55" s="141" t="s">
        <v>90</v>
      </c>
      <c r="C55" s="197">
        <f>'škola 29'!C7:E7</f>
        <v>0</v>
      </c>
      <c r="D55" s="194"/>
      <c r="E55" s="194"/>
      <c r="F55" s="194"/>
      <c r="G55" s="194"/>
      <c r="H55" s="217">
        <f>'škola 29'!D8</f>
        <v>0</v>
      </c>
      <c r="I55" s="132">
        <v>0</v>
      </c>
      <c r="J55" s="133">
        <f>'škola 29'!M19</f>
        <v>0</v>
      </c>
      <c r="K55" s="139">
        <f>'škola 29'!N19</f>
        <v>0</v>
      </c>
      <c r="O55" s="93"/>
      <c r="P55" s="93"/>
      <c r="Q55" s="93"/>
      <c r="R55" s="93"/>
      <c r="S55" s="93"/>
      <c r="T55" s="93"/>
      <c r="U55" s="93"/>
      <c r="V55" s="93"/>
    </row>
    <row r="56" spans="1:22" s="1" customFormat="1" ht="20.100000000000001" customHeight="1" x14ac:dyDescent="0.25">
      <c r="A56" s="7"/>
      <c r="B56" s="141" t="s">
        <v>91</v>
      </c>
      <c r="C56" s="197">
        <f>'škola 30'!C7:E7</f>
        <v>0</v>
      </c>
      <c r="D56" s="194"/>
      <c r="E56" s="194"/>
      <c r="F56" s="194"/>
      <c r="G56" s="194"/>
      <c r="H56" s="217">
        <f>'škola 30'!D8</f>
        <v>0</v>
      </c>
      <c r="I56" s="132">
        <v>0</v>
      </c>
      <c r="J56" s="133">
        <f>'škola 30'!M19</f>
        <v>0</v>
      </c>
      <c r="K56" s="139">
        <f>'škola 30'!N19</f>
        <v>0</v>
      </c>
      <c r="O56" s="93"/>
      <c r="P56" s="93"/>
      <c r="Q56" s="93"/>
      <c r="R56" s="93"/>
      <c r="S56" s="93"/>
      <c r="T56" s="93"/>
      <c r="U56" s="93"/>
      <c r="V56" s="93"/>
    </row>
    <row r="57" spans="1:22" s="1" customFormat="1" ht="20.100000000000001" customHeight="1" x14ac:dyDescent="0.25">
      <c r="A57" s="7"/>
      <c r="B57" s="141" t="s">
        <v>92</v>
      </c>
      <c r="C57" s="197">
        <f>'škola 31'!C7:E7</f>
        <v>0</v>
      </c>
      <c r="D57" s="194"/>
      <c r="E57" s="194"/>
      <c r="F57" s="194"/>
      <c r="G57" s="194"/>
      <c r="H57" s="217">
        <f>'škola 31'!D8</f>
        <v>0</v>
      </c>
      <c r="I57" s="132">
        <v>0</v>
      </c>
      <c r="J57" s="133">
        <f>'škola 31'!M19</f>
        <v>0</v>
      </c>
      <c r="K57" s="139">
        <f>'škola 31'!N19</f>
        <v>0</v>
      </c>
      <c r="O57" s="93"/>
      <c r="P57" s="93"/>
      <c r="Q57" s="93"/>
      <c r="R57" s="93"/>
      <c r="S57" s="93"/>
      <c r="T57" s="93"/>
      <c r="U57" s="93"/>
      <c r="V57" s="93"/>
    </row>
    <row r="58" spans="1:22" s="1" customFormat="1" ht="20.100000000000001" customHeight="1" x14ac:dyDescent="0.25">
      <c r="A58" s="7"/>
      <c r="B58" s="141" t="s">
        <v>93</v>
      </c>
      <c r="C58" s="197">
        <f>'škola 32'!C7:E7</f>
        <v>0</v>
      </c>
      <c r="D58" s="194"/>
      <c r="E58" s="194"/>
      <c r="F58" s="194"/>
      <c r="G58" s="194"/>
      <c r="H58" s="217">
        <f>'škola 32'!D8</f>
        <v>0</v>
      </c>
      <c r="I58" s="132">
        <v>0</v>
      </c>
      <c r="J58" s="133">
        <f>'škola 32'!M19</f>
        <v>0</v>
      </c>
      <c r="K58" s="139">
        <f>'škola 32'!N19</f>
        <v>0</v>
      </c>
      <c r="O58" s="93"/>
      <c r="P58" s="93"/>
      <c r="Q58" s="93"/>
      <c r="R58" s="93"/>
      <c r="S58" s="93"/>
      <c r="T58" s="93"/>
      <c r="U58" s="93"/>
      <c r="V58" s="93"/>
    </row>
    <row r="59" spans="1:22" s="1" customFormat="1" ht="20.100000000000001" customHeight="1" x14ac:dyDescent="0.25">
      <c r="A59" s="7"/>
      <c r="B59" s="141" t="s">
        <v>94</v>
      </c>
      <c r="C59" s="197">
        <f>'škola 33'!C7:E7</f>
        <v>0</v>
      </c>
      <c r="D59" s="194"/>
      <c r="E59" s="194"/>
      <c r="F59" s="194"/>
      <c r="G59" s="194"/>
      <c r="H59" s="217">
        <f>'škola 33'!D8</f>
        <v>0</v>
      </c>
      <c r="I59" s="132">
        <v>0</v>
      </c>
      <c r="J59" s="133">
        <f>'škola 33'!M19</f>
        <v>0</v>
      </c>
      <c r="K59" s="139">
        <f>'škola 33'!N19</f>
        <v>0</v>
      </c>
      <c r="O59" s="93"/>
      <c r="P59" s="93"/>
      <c r="Q59" s="93"/>
      <c r="R59" s="93"/>
      <c r="S59" s="93"/>
      <c r="T59" s="93"/>
      <c r="U59" s="93"/>
      <c r="V59" s="93"/>
    </row>
    <row r="60" spans="1:22" s="1" customFormat="1" ht="20.100000000000001" customHeight="1" x14ac:dyDescent="0.25">
      <c r="A60" s="7"/>
      <c r="B60" s="141" t="s">
        <v>95</v>
      </c>
      <c r="C60" s="197">
        <f>'škola 34'!C7:E7</f>
        <v>0</v>
      </c>
      <c r="D60" s="194"/>
      <c r="E60" s="194"/>
      <c r="F60" s="194"/>
      <c r="G60" s="194"/>
      <c r="H60" s="217">
        <f>'škola 34'!D8</f>
        <v>0</v>
      </c>
      <c r="I60" s="132">
        <v>0</v>
      </c>
      <c r="J60" s="133">
        <f>'škola 34'!M19</f>
        <v>0</v>
      </c>
      <c r="K60" s="139">
        <f>'škola 34'!N19</f>
        <v>0</v>
      </c>
      <c r="O60" s="93"/>
      <c r="P60" s="93"/>
      <c r="Q60" s="93"/>
      <c r="R60" s="93"/>
      <c r="S60" s="93"/>
      <c r="T60" s="93"/>
      <c r="U60" s="93"/>
      <c r="V60" s="93"/>
    </row>
    <row r="61" spans="1:22" s="1" customFormat="1" ht="20.100000000000001" customHeight="1" x14ac:dyDescent="0.25">
      <c r="A61" s="7"/>
      <c r="B61" s="141" t="s">
        <v>96</v>
      </c>
      <c r="C61" s="197">
        <f>'škola 35'!C7:E7</f>
        <v>0</v>
      </c>
      <c r="D61" s="194"/>
      <c r="E61" s="194"/>
      <c r="F61" s="194"/>
      <c r="G61" s="194"/>
      <c r="H61" s="217">
        <f>'škola 35'!D8</f>
        <v>0</v>
      </c>
      <c r="I61" s="132">
        <v>0</v>
      </c>
      <c r="J61" s="133">
        <f>'škola 35'!M19</f>
        <v>0</v>
      </c>
      <c r="K61" s="139">
        <f>'škola 35'!N19</f>
        <v>0</v>
      </c>
      <c r="O61" s="93"/>
      <c r="P61" s="93"/>
      <c r="Q61" s="93"/>
      <c r="R61" s="93"/>
      <c r="S61" s="93"/>
      <c r="T61" s="93"/>
      <c r="U61" s="93"/>
      <c r="V61" s="93"/>
    </row>
    <row r="62" spans="1:22" s="1" customFormat="1" ht="20.100000000000001" customHeight="1" x14ac:dyDescent="0.25">
      <c r="A62" s="7"/>
      <c r="B62" s="141" t="s">
        <v>97</v>
      </c>
      <c r="C62" s="197">
        <f>'škola 36'!C7:E7</f>
        <v>0</v>
      </c>
      <c r="D62" s="194"/>
      <c r="E62" s="194"/>
      <c r="F62" s="194"/>
      <c r="G62" s="194"/>
      <c r="H62" s="217">
        <f>'škola 36'!D8</f>
        <v>0</v>
      </c>
      <c r="I62" s="132">
        <v>0</v>
      </c>
      <c r="J62" s="133">
        <f>'škola 36'!M19</f>
        <v>0</v>
      </c>
      <c r="K62" s="139">
        <f>'škola 36'!N19</f>
        <v>0</v>
      </c>
      <c r="O62" s="93"/>
      <c r="P62" s="93"/>
      <c r="Q62" s="93"/>
      <c r="R62" s="93"/>
      <c r="S62" s="93"/>
      <c r="T62" s="93"/>
      <c r="U62" s="93"/>
      <c r="V62" s="93"/>
    </row>
    <row r="63" spans="1:22" s="1" customFormat="1" ht="20.100000000000001" customHeight="1" x14ac:dyDescent="0.25">
      <c r="A63" s="7"/>
      <c r="B63" s="141" t="s">
        <v>98</v>
      </c>
      <c r="C63" s="197">
        <f>'škola 37'!C7:E7</f>
        <v>0</v>
      </c>
      <c r="D63" s="194"/>
      <c r="E63" s="194"/>
      <c r="F63" s="194"/>
      <c r="G63" s="194"/>
      <c r="H63" s="217">
        <f>'škola 37'!D8</f>
        <v>0</v>
      </c>
      <c r="I63" s="132">
        <v>0</v>
      </c>
      <c r="J63" s="133">
        <f>'škola 37'!M19</f>
        <v>0</v>
      </c>
      <c r="K63" s="139">
        <f>'škola 37'!N19</f>
        <v>0</v>
      </c>
      <c r="O63" s="93"/>
      <c r="P63" s="93"/>
      <c r="Q63" s="93"/>
      <c r="R63" s="93"/>
      <c r="S63" s="93"/>
      <c r="T63" s="93"/>
      <c r="U63" s="93"/>
      <c r="V63" s="93"/>
    </row>
    <row r="64" spans="1:22" s="1" customFormat="1" ht="20.100000000000001" customHeight="1" x14ac:dyDescent="0.25">
      <c r="A64" s="7"/>
      <c r="B64" s="141" t="s">
        <v>99</v>
      </c>
      <c r="C64" s="197">
        <f>'škola 38'!C7:E7</f>
        <v>0</v>
      </c>
      <c r="D64" s="194"/>
      <c r="E64" s="194"/>
      <c r="F64" s="194"/>
      <c r="G64" s="194"/>
      <c r="H64" s="217">
        <f>'škola 38'!D8</f>
        <v>0</v>
      </c>
      <c r="I64" s="132">
        <v>0</v>
      </c>
      <c r="J64" s="133">
        <f>'škola 38'!M19</f>
        <v>0</v>
      </c>
      <c r="K64" s="139">
        <f>'škola 38'!N19</f>
        <v>0</v>
      </c>
      <c r="O64" s="93"/>
      <c r="P64" s="93"/>
      <c r="Q64" s="93"/>
      <c r="R64" s="93"/>
      <c r="S64" s="93"/>
      <c r="T64" s="93"/>
      <c r="U64" s="93"/>
      <c r="V64" s="93"/>
    </row>
    <row r="65" spans="1:22" s="1" customFormat="1" ht="20.100000000000001" customHeight="1" x14ac:dyDescent="0.25">
      <c r="A65" s="7"/>
      <c r="B65" s="141" t="s">
        <v>100</v>
      </c>
      <c r="C65" s="197">
        <f>'škola 39'!C7:E7</f>
        <v>0</v>
      </c>
      <c r="D65" s="194"/>
      <c r="E65" s="194"/>
      <c r="F65" s="194"/>
      <c r="G65" s="194"/>
      <c r="H65" s="217">
        <f>'škola 39'!D8</f>
        <v>0</v>
      </c>
      <c r="I65" s="132">
        <v>0</v>
      </c>
      <c r="J65" s="133">
        <f>'škola 39'!M19</f>
        <v>0</v>
      </c>
      <c r="K65" s="139">
        <f>'škola 39'!N19</f>
        <v>0</v>
      </c>
      <c r="O65" s="93"/>
      <c r="P65" s="93"/>
      <c r="Q65" s="93"/>
      <c r="R65" s="93"/>
      <c r="S65" s="93"/>
      <c r="T65" s="93"/>
      <c r="U65" s="93"/>
      <c r="V65" s="93"/>
    </row>
    <row r="66" spans="1:22" s="1" customFormat="1" ht="20.100000000000001" customHeight="1" x14ac:dyDescent="0.25">
      <c r="A66" s="7"/>
      <c r="B66" s="141" t="s">
        <v>101</v>
      </c>
      <c r="C66" s="197">
        <f>'škola 40'!C7:E7</f>
        <v>0</v>
      </c>
      <c r="D66" s="194"/>
      <c r="E66" s="194"/>
      <c r="F66" s="194"/>
      <c r="G66" s="194"/>
      <c r="H66" s="217">
        <f>'škola 40'!D8</f>
        <v>0</v>
      </c>
      <c r="I66" s="132">
        <v>0</v>
      </c>
      <c r="J66" s="133">
        <f>'škola 40'!M19</f>
        <v>0</v>
      </c>
      <c r="K66" s="139">
        <f>'škola 40'!N19</f>
        <v>0</v>
      </c>
      <c r="O66" s="93"/>
      <c r="P66" s="93"/>
      <c r="Q66" s="93"/>
      <c r="R66" s="93"/>
      <c r="S66" s="93"/>
      <c r="T66" s="93"/>
      <c r="U66" s="93"/>
      <c r="V66" s="93"/>
    </row>
    <row r="67" spans="1:22" s="1" customFormat="1" ht="20.100000000000001" customHeight="1" x14ac:dyDescent="0.25">
      <c r="A67" s="7"/>
      <c r="B67" s="141" t="s">
        <v>102</v>
      </c>
      <c r="C67" s="197">
        <f>'škola 41'!C7:E7</f>
        <v>0</v>
      </c>
      <c r="D67" s="194"/>
      <c r="E67" s="194"/>
      <c r="F67" s="194"/>
      <c r="G67" s="194"/>
      <c r="H67" s="217">
        <f>'škola 41'!D8</f>
        <v>0</v>
      </c>
      <c r="I67" s="132">
        <v>0</v>
      </c>
      <c r="J67" s="133">
        <f>'škola 41'!M19</f>
        <v>0</v>
      </c>
      <c r="K67" s="139">
        <f>'škola 41'!N19</f>
        <v>0</v>
      </c>
      <c r="O67" s="93"/>
      <c r="P67" s="93"/>
      <c r="Q67" s="93"/>
      <c r="R67" s="93"/>
      <c r="S67" s="93"/>
      <c r="T67" s="93"/>
      <c r="U67" s="93"/>
      <c r="V67" s="93"/>
    </row>
    <row r="68" spans="1:22" s="1" customFormat="1" ht="20.100000000000001" customHeight="1" x14ac:dyDescent="0.25">
      <c r="A68" s="7"/>
      <c r="B68" s="141" t="s">
        <v>103</v>
      </c>
      <c r="C68" s="197">
        <f>'škola 42'!C7:E7</f>
        <v>0</v>
      </c>
      <c r="D68" s="194"/>
      <c r="E68" s="194"/>
      <c r="F68" s="194"/>
      <c r="G68" s="194"/>
      <c r="H68" s="217">
        <f>'škola 42'!D8</f>
        <v>0</v>
      </c>
      <c r="I68" s="132">
        <v>0</v>
      </c>
      <c r="J68" s="133">
        <f>'škola 42'!M19</f>
        <v>0</v>
      </c>
      <c r="K68" s="139">
        <f>'škola 42'!N19</f>
        <v>0</v>
      </c>
      <c r="O68" s="93"/>
      <c r="P68" s="93"/>
      <c r="Q68" s="93"/>
      <c r="R68" s="93"/>
      <c r="S68" s="93"/>
      <c r="T68" s="93"/>
      <c r="U68" s="93"/>
      <c r="V68" s="93"/>
    </row>
    <row r="69" spans="1:22" s="1" customFormat="1" ht="20.100000000000001" customHeight="1" x14ac:dyDescent="0.25">
      <c r="A69" s="7"/>
      <c r="B69" s="141" t="s">
        <v>104</v>
      </c>
      <c r="C69" s="197">
        <f>'škola 43'!C7:E7</f>
        <v>0</v>
      </c>
      <c r="D69" s="194"/>
      <c r="E69" s="194"/>
      <c r="F69" s="194"/>
      <c r="G69" s="194"/>
      <c r="H69" s="217">
        <f>'škola 43'!D8</f>
        <v>0</v>
      </c>
      <c r="I69" s="132">
        <v>0</v>
      </c>
      <c r="J69" s="133">
        <f>'škola 43'!M19</f>
        <v>0</v>
      </c>
      <c r="K69" s="139">
        <f>'škola 43'!N19</f>
        <v>0</v>
      </c>
      <c r="O69" s="93"/>
      <c r="P69" s="93"/>
      <c r="Q69" s="93"/>
      <c r="R69" s="93"/>
      <c r="S69" s="93"/>
      <c r="T69" s="93"/>
      <c r="U69" s="93"/>
      <c r="V69" s="93"/>
    </row>
    <row r="70" spans="1:22" s="1" customFormat="1" ht="20.100000000000001" customHeight="1" x14ac:dyDescent="0.25">
      <c r="A70" s="7"/>
      <c r="B70" s="141" t="s">
        <v>105</v>
      </c>
      <c r="C70" s="197">
        <f>'škola 44'!C7:E7</f>
        <v>0</v>
      </c>
      <c r="D70" s="194"/>
      <c r="E70" s="194"/>
      <c r="F70" s="194"/>
      <c r="G70" s="194"/>
      <c r="H70" s="217">
        <f>'škola 44'!D8</f>
        <v>0</v>
      </c>
      <c r="I70" s="132">
        <v>0</v>
      </c>
      <c r="J70" s="133">
        <f>'škola 44'!M19</f>
        <v>0</v>
      </c>
      <c r="K70" s="139">
        <f>'škola 44'!N19</f>
        <v>0</v>
      </c>
      <c r="O70" s="93"/>
      <c r="P70" s="93"/>
      <c r="Q70" s="93"/>
      <c r="R70" s="93"/>
      <c r="S70" s="93"/>
      <c r="T70" s="93"/>
      <c r="U70" s="93"/>
      <c r="V70" s="93"/>
    </row>
    <row r="71" spans="1:22" s="1" customFormat="1" ht="20.100000000000001" customHeight="1" x14ac:dyDescent="0.25">
      <c r="A71" s="7"/>
      <c r="B71" s="141" t="s">
        <v>106</v>
      </c>
      <c r="C71" s="197">
        <f>'škola 45'!C7:E7</f>
        <v>0</v>
      </c>
      <c r="D71" s="194"/>
      <c r="E71" s="194"/>
      <c r="F71" s="194"/>
      <c r="G71" s="194"/>
      <c r="H71" s="217">
        <f>'škola 45'!D8</f>
        <v>0</v>
      </c>
      <c r="I71" s="132">
        <v>0</v>
      </c>
      <c r="J71" s="133">
        <f>'škola 45'!M19</f>
        <v>0</v>
      </c>
      <c r="K71" s="139">
        <f>'škola 45'!N19</f>
        <v>0</v>
      </c>
      <c r="O71" s="93"/>
      <c r="P71" s="93"/>
      <c r="Q71" s="93"/>
      <c r="R71" s="93"/>
      <c r="S71" s="93"/>
      <c r="T71" s="93"/>
      <c r="U71" s="93"/>
      <c r="V71" s="93"/>
    </row>
    <row r="72" spans="1:22" s="1" customFormat="1" ht="20.100000000000001" customHeight="1" x14ac:dyDescent="0.25">
      <c r="A72" s="7"/>
      <c r="B72" s="141" t="s">
        <v>107</v>
      </c>
      <c r="C72" s="197">
        <f>'škola 46'!C7:E7</f>
        <v>0</v>
      </c>
      <c r="D72" s="194"/>
      <c r="E72" s="194"/>
      <c r="F72" s="194"/>
      <c r="G72" s="194"/>
      <c r="H72" s="217">
        <f>'škola 46'!D8</f>
        <v>0</v>
      </c>
      <c r="I72" s="132">
        <v>0</v>
      </c>
      <c r="J72" s="133">
        <f>'škola 46'!M19</f>
        <v>0</v>
      </c>
      <c r="K72" s="139">
        <f>'škola 46'!N19</f>
        <v>0</v>
      </c>
      <c r="O72" s="93"/>
      <c r="P72" s="93"/>
      <c r="Q72" s="93"/>
      <c r="R72" s="93"/>
      <c r="S72" s="93"/>
      <c r="T72" s="93"/>
      <c r="U72" s="93"/>
      <c r="V72" s="93"/>
    </row>
    <row r="73" spans="1:22" s="1" customFormat="1" ht="20.100000000000001" customHeight="1" x14ac:dyDescent="0.25">
      <c r="A73" s="7"/>
      <c r="B73" s="141" t="s">
        <v>108</v>
      </c>
      <c r="C73" s="197">
        <f>'škola 47'!C7:E7</f>
        <v>0</v>
      </c>
      <c r="D73" s="194"/>
      <c r="E73" s="194"/>
      <c r="F73" s="194"/>
      <c r="G73" s="194"/>
      <c r="H73" s="217">
        <f>'škola 47'!D8</f>
        <v>0</v>
      </c>
      <c r="I73" s="132">
        <v>0</v>
      </c>
      <c r="J73" s="133">
        <f>'škola 47'!M19</f>
        <v>0</v>
      </c>
      <c r="K73" s="139">
        <f>'škola 47'!N19</f>
        <v>0</v>
      </c>
      <c r="O73" s="93"/>
      <c r="P73" s="93"/>
      <c r="Q73" s="93"/>
      <c r="R73" s="93"/>
      <c r="S73" s="93"/>
      <c r="T73" s="93"/>
      <c r="U73" s="93"/>
      <c r="V73" s="93"/>
    </row>
    <row r="74" spans="1:22" s="1" customFormat="1" ht="20.100000000000001" customHeight="1" x14ac:dyDescent="0.25">
      <c r="A74" s="7"/>
      <c r="B74" s="141" t="s">
        <v>109</v>
      </c>
      <c r="C74" s="197">
        <f>'škola 48'!C7:E7</f>
        <v>0</v>
      </c>
      <c r="D74" s="194"/>
      <c r="E74" s="194"/>
      <c r="F74" s="194"/>
      <c r="G74" s="194"/>
      <c r="H74" s="217">
        <f>'škola 48'!D8</f>
        <v>0</v>
      </c>
      <c r="I74" s="132">
        <v>0</v>
      </c>
      <c r="J74" s="133">
        <f>'škola 48'!M19</f>
        <v>0</v>
      </c>
      <c r="K74" s="139">
        <f>'škola 48'!N19</f>
        <v>0</v>
      </c>
      <c r="O74" s="93"/>
      <c r="P74" s="93"/>
      <c r="Q74" s="93"/>
      <c r="R74" s="93"/>
      <c r="S74" s="93"/>
      <c r="T74" s="93"/>
      <c r="U74" s="93"/>
      <c r="V74" s="93"/>
    </row>
    <row r="75" spans="1:22" s="1" customFormat="1" ht="20.100000000000001" customHeight="1" x14ac:dyDescent="0.25">
      <c r="A75" s="7"/>
      <c r="B75" s="141" t="s">
        <v>110</v>
      </c>
      <c r="C75" s="197">
        <f>'škola 49'!C7:E7</f>
        <v>0</v>
      </c>
      <c r="D75" s="194"/>
      <c r="E75" s="194"/>
      <c r="F75" s="194"/>
      <c r="G75" s="194"/>
      <c r="H75" s="217">
        <f>'škola 49'!D8</f>
        <v>0</v>
      </c>
      <c r="I75" s="132">
        <v>0</v>
      </c>
      <c r="J75" s="133">
        <f>'škola 49'!M19</f>
        <v>0</v>
      </c>
      <c r="K75" s="139">
        <f>'škola 49'!N19</f>
        <v>0</v>
      </c>
      <c r="O75" s="93"/>
      <c r="P75" s="93"/>
      <c r="Q75" s="93"/>
      <c r="R75" s="93"/>
      <c r="S75" s="93"/>
      <c r="T75" s="93"/>
      <c r="U75" s="93"/>
      <c r="V75" s="93"/>
    </row>
    <row r="76" spans="1:22" s="1" customFormat="1" ht="20.100000000000001" customHeight="1" thickBot="1" x14ac:dyDescent="0.3">
      <c r="A76" s="7"/>
      <c r="B76" s="146" t="s">
        <v>111</v>
      </c>
      <c r="C76" s="200">
        <f>'škola 50'!C7:E7</f>
        <v>0</v>
      </c>
      <c r="D76" s="201"/>
      <c r="E76" s="201"/>
      <c r="F76" s="201"/>
      <c r="G76" s="201"/>
      <c r="H76" s="218">
        <f>'škola 50'!D8</f>
        <v>0</v>
      </c>
      <c r="I76" s="151">
        <v>0</v>
      </c>
      <c r="J76" s="152">
        <f>'škola 50'!M19</f>
        <v>0</v>
      </c>
      <c r="K76" s="153">
        <f>'škola 50'!N19</f>
        <v>0</v>
      </c>
      <c r="O76" s="93"/>
      <c r="P76" s="93"/>
      <c r="Q76" s="93"/>
      <c r="R76" s="93"/>
      <c r="S76" s="93"/>
      <c r="T76" s="93"/>
      <c r="U76" s="93"/>
      <c r="V76" s="93"/>
    </row>
    <row r="77" spans="1:22" s="1" customFormat="1" ht="20.100000000000001" customHeight="1" x14ac:dyDescent="0.25">
      <c r="A77" s="7"/>
      <c r="B77" s="147" t="s">
        <v>112</v>
      </c>
      <c r="C77" s="205">
        <f>'ŠPZ 1'!C7:E7</f>
        <v>0</v>
      </c>
      <c r="D77" s="206"/>
      <c r="E77" s="206"/>
      <c r="F77" s="206"/>
      <c r="G77" s="206"/>
      <c r="H77" s="219">
        <f>'ŠPZ 1'!D8</f>
        <v>0</v>
      </c>
      <c r="I77" s="148">
        <v>0</v>
      </c>
      <c r="J77" s="149">
        <f>'ŠPZ 1'!M18</f>
        <v>0</v>
      </c>
      <c r="K77" s="150">
        <f>'ŠPZ 1'!N18</f>
        <v>0</v>
      </c>
      <c r="O77" s="93"/>
      <c r="P77" s="93"/>
      <c r="Q77" s="93"/>
      <c r="R77" s="93"/>
      <c r="S77" s="93"/>
      <c r="T77" s="93"/>
      <c r="U77" s="93"/>
      <c r="V77" s="93"/>
    </row>
    <row r="78" spans="1:22" s="1" customFormat="1" ht="20.100000000000001" customHeight="1" x14ac:dyDescent="0.25">
      <c r="A78" s="7"/>
      <c r="B78" s="141" t="s">
        <v>113</v>
      </c>
      <c r="C78" s="203">
        <f>'ŠPZ 2'!C7:E7</f>
        <v>0</v>
      </c>
      <c r="D78" s="204"/>
      <c r="E78" s="204"/>
      <c r="F78" s="204"/>
      <c r="G78" s="204"/>
      <c r="H78" s="220">
        <f>'ŠPZ 2'!D8</f>
        <v>0</v>
      </c>
      <c r="I78" s="134">
        <v>0</v>
      </c>
      <c r="J78" s="135">
        <f>'ŠPZ 2'!M18</f>
        <v>0</v>
      </c>
      <c r="K78" s="145">
        <f>'ŠPZ 2'!N18</f>
        <v>0</v>
      </c>
      <c r="O78" s="93"/>
      <c r="P78" s="93"/>
      <c r="Q78" s="93"/>
      <c r="R78" s="93"/>
      <c r="S78" s="93"/>
      <c r="T78" s="93"/>
      <c r="U78" s="93"/>
      <c r="V78" s="93"/>
    </row>
    <row r="79" spans="1:22" s="1" customFormat="1" ht="20.100000000000001" customHeight="1" x14ac:dyDescent="0.25">
      <c r="A79" s="7"/>
      <c r="B79" s="141" t="s">
        <v>114</v>
      </c>
      <c r="C79" s="203">
        <f>'ŠPZ 3'!C7:E7</f>
        <v>0</v>
      </c>
      <c r="D79" s="204"/>
      <c r="E79" s="204"/>
      <c r="F79" s="204"/>
      <c r="G79" s="204"/>
      <c r="H79" s="220">
        <f>'ŠPZ 3'!D8</f>
        <v>0</v>
      </c>
      <c r="I79" s="134">
        <v>0</v>
      </c>
      <c r="J79" s="135">
        <f>'ŠPZ 3'!M18</f>
        <v>0</v>
      </c>
      <c r="K79" s="145">
        <f>'ŠPZ 3'!N18</f>
        <v>0</v>
      </c>
      <c r="O79" s="93"/>
      <c r="P79" s="93"/>
      <c r="Q79" s="93"/>
      <c r="R79" s="93"/>
      <c r="S79" s="93"/>
      <c r="T79" s="93"/>
      <c r="U79" s="93"/>
      <c r="V79" s="93"/>
    </row>
    <row r="80" spans="1:22" s="1" customFormat="1" ht="20.100000000000001" customHeight="1" x14ac:dyDescent="0.25">
      <c r="A80" s="7"/>
      <c r="B80" s="141" t="s">
        <v>115</v>
      </c>
      <c r="C80" s="203">
        <f>'ŠPZ 4'!C7:E7</f>
        <v>0</v>
      </c>
      <c r="D80" s="204"/>
      <c r="E80" s="204"/>
      <c r="F80" s="204"/>
      <c r="G80" s="204"/>
      <c r="H80" s="220">
        <f>'ŠPZ 4'!D8</f>
        <v>0</v>
      </c>
      <c r="I80" s="134">
        <v>0</v>
      </c>
      <c r="J80" s="135">
        <f>'ŠPZ 4'!M18</f>
        <v>0</v>
      </c>
      <c r="K80" s="145">
        <f>'ŠPZ 4'!N18</f>
        <v>0</v>
      </c>
      <c r="O80" s="93"/>
      <c r="P80" s="93"/>
      <c r="Q80" s="93"/>
      <c r="R80" s="93"/>
      <c r="S80" s="93"/>
      <c r="T80" s="93"/>
      <c r="U80" s="93"/>
      <c r="V80" s="93"/>
    </row>
    <row r="81" spans="1:22" s="1" customFormat="1" ht="20.100000000000001" customHeight="1" x14ac:dyDescent="0.25">
      <c r="A81" s="7"/>
      <c r="B81" s="141" t="s">
        <v>116</v>
      </c>
      <c r="C81" s="203">
        <f>'ŠPZ 5'!C7:E7</f>
        <v>0</v>
      </c>
      <c r="D81" s="204"/>
      <c r="E81" s="204"/>
      <c r="F81" s="204"/>
      <c r="G81" s="204"/>
      <c r="H81" s="220">
        <f>'ŠPZ 5'!D8</f>
        <v>0</v>
      </c>
      <c r="I81" s="134">
        <v>0</v>
      </c>
      <c r="J81" s="135">
        <f>'ŠPZ 5'!M18</f>
        <v>0</v>
      </c>
      <c r="K81" s="145">
        <f>'ŠPZ 5'!N18</f>
        <v>0</v>
      </c>
      <c r="O81" s="93"/>
      <c r="P81" s="93"/>
      <c r="Q81" s="93"/>
      <c r="R81" s="93"/>
      <c r="S81" s="93"/>
      <c r="T81" s="93"/>
      <c r="U81" s="93"/>
      <c r="V81" s="93"/>
    </row>
    <row r="82" spans="1:22" s="1" customFormat="1" ht="20.100000000000001" customHeight="1" x14ac:dyDescent="0.25">
      <c r="A82" s="7"/>
      <c r="B82" s="141" t="s">
        <v>117</v>
      </c>
      <c r="C82" s="203">
        <f>'ŠPZ 6'!C7:E7</f>
        <v>0</v>
      </c>
      <c r="D82" s="204"/>
      <c r="E82" s="204"/>
      <c r="F82" s="204"/>
      <c r="G82" s="204"/>
      <c r="H82" s="220">
        <f>'ŠPZ 6'!D8</f>
        <v>0</v>
      </c>
      <c r="I82" s="134">
        <v>0</v>
      </c>
      <c r="J82" s="135">
        <f>'ŠPZ 6'!M18</f>
        <v>0</v>
      </c>
      <c r="K82" s="145">
        <f>'ŠPZ 6'!N18</f>
        <v>0</v>
      </c>
      <c r="O82" s="93"/>
      <c r="P82" s="93"/>
      <c r="Q82" s="93"/>
      <c r="R82" s="93"/>
      <c r="S82" s="93"/>
      <c r="T82" s="93"/>
      <c r="U82" s="93"/>
      <c r="V82" s="93"/>
    </row>
    <row r="83" spans="1:22" s="1" customFormat="1" ht="20.100000000000001" customHeight="1" x14ac:dyDescent="0.25">
      <c r="A83" s="7"/>
      <c r="B83" s="141" t="s">
        <v>67</v>
      </c>
      <c r="C83" s="203">
        <f>'ŠPZ 7'!C7:E7</f>
        <v>0</v>
      </c>
      <c r="D83" s="204"/>
      <c r="E83" s="204"/>
      <c r="F83" s="204"/>
      <c r="G83" s="204"/>
      <c r="H83" s="220">
        <f>'ŠPZ 7'!D8</f>
        <v>0</v>
      </c>
      <c r="I83" s="134">
        <v>0</v>
      </c>
      <c r="J83" s="135">
        <f>'ŠPZ 7'!M18</f>
        <v>0</v>
      </c>
      <c r="K83" s="145">
        <f>'ŠPZ 7'!N18</f>
        <v>0</v>
      </c>
      <c r="O83" s="93"/>
      <c r="P83" s="93"/>
      <c r="Q83" s="93"/>
      <c r="R83" s="93"/>
      <c r="S83" s="93"/>
      <c r="T83" s="93"/>
      <c r="U83" s="93"/>
      <c r="V83" s="93"/>
    </row>
    <row r="84" spans="1:22" s="1" customFormat="1" ht="20.100000000000001" customHeight="1" x14ac:dyDescent="0.25">
      <c r="A84" s="7"/>
      <c r="B84" s="141" t="s">
        <v>118</v>
      </c>
      <c r="C84" s="203">
        <f>'ŠPZ 8'!C7:E7</f>
        <v>0</v>
      </c>
      <c r="D84" s="204"/>
      <c r="E84" s="204"/>
      <c r="F84" s="204"/>
      <c r="G84" s="204"/>
      <c r="H84" s="220">
        <f>'ŠPZ 8'!D8</f>
        <v>0</v>
      </c>
      <c r="I84" s="134">
        <v>0</v>
      </c>
      <c r="J84" s="135">
        <f>'ŠPZ 8'!M18</f>
        <v>0</v>
      </c>
      <c r="K84" s="145">
        <f>'ŠPZ 8'!N18</f>
        <v>0</v>
      </c>
      <c r="O84" s="93"/>
      <c r="P84" s="93"/>
      <c r="Q84" s="93"/>
      <c r="R84" s="93"/>
      <c r="S84" s="93"/>
      <c r="T84" s="93"/>
      <c r="U84" s="93"/>
      <c r="V84" s="93"/>
    </row>
    <row r="85" spans="1:22" s="1" customFormat="1" ht="20.100000000000001" customHeight="1" x14ac:dyDescent="0.25">
      <c r="A85" s="7"/>
      <c r="B85" s="141" t="s">
        <v>119</v>
      </c>
      <c r="C85" s="203">
        <f>'ŠPZ 9'!C7:E7</f>
        <v>0</v>
      </c>
      <c r="D85" s="204"/>
      <c r="E85" s="204"/>
      <c r="F85" s="204"/>
      <c r="G85" s="204"/>
      <c r="H85" s="220">
        <f>'ŠPZ 9'!D8</f>
        <v>0</v>
      </c>
      <c r="I85" s="134">
        <v>0</v>
      </c>
      <c r="J85" s="135">
        <f>'ŠPZ 9'!M18</f>
        <v>0</v>
      </c>
      <c r="K85" s="145">
        <f>'ŠPZ 9'!N18</f>
        <v>0</v>
      </c>
      <c r="O85" s="93"/>
      <c r="P85" s="93"/>
      <c r="Q85" s="93"/>
      <c r="R85" s="93"/>
      <c r="S85" s="93"/>
      <c r="T85" s="93"/>
      <c r="U85" s="93"/>
      <c r="V85" s="93"/>
    </row>
    <row r="86" spans="1:22" s="1" customFormat="1" ht="20.100000000000001" customHeight="1" x14ac:dyDescent="0.25">
      <c r="A86" s="7"/>
      <c r="B86" s="141" t="s">
        <v>120</v>
      </c>
      <c r="C86" s="203">
        <f>'ŠPZ 10'!C7:E7</f>
        <v>0</v>
      </c>
      <c r="D86" s="204"/>
      <c r="E86" s="204"/>
      <c r="F86" s="204"/>
      <c r="G86" s="204"/>
      <c r="H86" s="220">
        <f>'ŠPZ 10'!D8</f>
        <v>0</v>
      </c>
      <c r="I86" s="134">
        <v>0</v>
      </c>
      <c r="J86" s="135">
        <f>'ŠPZ 10'!M18</f>
        <v>0</v>
      </c>
      <c r="K86" s="145">
        <f>'ŠPZ 10'!N18</f>
        <v>0</v>
      </c>
      <c r="O86" s="93"/>
      <c r="P86" s="93"/>
      <c r="Q86" s="93"/>
      <c r="R86" s="93"/>
      <c r="S86" s="93"/>
      <c r="T86" s="93"/>
      <c r="U86" s="93"/>
      <c r="V86" s="93"/>
    </row>
    <row r="87" spans="1:22" s="1" customFormat="1" ht="20.100000000000001" customHeight="1" x14ac:dyDescent="0.25">
      <c r="A87" s="7"/>
      <c r="B87" s="141" t="s">
        <v>121</v>
      </c>
      <c r="C87" s="203">
        <f>'ŠPZ 11'!C7:E7</f>
        <v>0</v>
      </c>
      <c r="D87" s="204"/>
      <c r="E87" s="204"/>
      <c r="F87" s="204"/>
      <c r="G87" s="204"/>
      <c r="H87" s="220">
        <f>'ŠPZ 11'!D8</f>
        <v>0</v>
      </c>
      <c r="I87" s="134">
        <v>0</v>
      </c>
      <c r="J87" s="135">
        <f>'ŠPZ 11'!M18</f>
        <v>0</v>
      </c>
      <c r="K87" s="145">
        <f>'ŠPZ 11'!N18</f>
        <v>0</v>
      </c>
      <c r="O87" s="93"/>
      <c r="P87" s="93"/>
      <c r="Q87" s="93"/>
      <c r="R87" s="93"/>
      <c r="S87" s="93"/>
      <c r="T87" s="93"/>
      <c r="U87" s="93"/>
      <c r="V87" s="93"/>
    </row>
    <row r="88" spans="1:22" s="1" customFormat="1" ht="20.100000000000001" customHeight="1" x14ac:dyDescent="0.25">
      <c r="A88" s="7"/>
      <c r="B88" s="141" t="s">
        <v>122</v>
      </c>
      <c r="C88" s="203">
        <f>'ŠPZ 12'!C7:E7</f>
        <v>0</v>
      </c>
      <c r="D88" s="204"/>
      <c r="E88" s="204"/>
      <c r="F88" s="204"/>
      <c r="G88" s="204"/>
      <c r="H88" s="220">
        <f>'ŠPZ 12'!D8</f>
        <v>0</v>
      </c>
      <c r="I88" s="134">
        <v>0</v>
      </c>
      <c r="J88" s="135">
        <f>'ŠPZ 12'!M18</f>
        <v>0</v>
      </c>
      <c r="K88" s="145">
        <f>'ŠPZ 12'!N18</f>
        <v>0</v>
      </c>
      <c r="O88" s="93"/>
      <c r="P88" s="93"/>
      <c r="Q88" s="93"/>
      <c r="R88" s="93"/>
      <c r="S88" s="93"/>
      <c r="T88" s="93"/>
      <c r="U88" s="93"/>
      <c r="V88" s="93"/>
    </row>
    <row r="89" spans="1:22" s="1" customFormat="1" ht="20.100000000000001" customHeight="1" x14ac:dyDescent="0.25">
      <c r="A89" s="7"/>
      <c r="B89" s="141" t="s">
        <v>123</v>
      </c>
      <c r="C89" s="203">
        <f>'ŠPZ 13'!C7:E7</f>
        <v>0</v>
      </c>
      <c r="D89" s="204"/>
      <c r="E89" s="204"/>
      <c r="F89" s="204"/>
      <c r="G89" s="204"/>
      <c r="H89" s="220">
        <f>'ŠPZ 13'!D8</f>
        <v>0</v>
      </c>
      <c r="I89" s="134">
        <v>0</v>
      </c>
      <c r="J89" s="135">
        <f>'ŠPZ 13'!M18</f>
        <v>0</v>
      </c>
      <c r="K89" s="145">
        <f>'ŠPZ 13'!N18</f>
        <v>0</v>
      </c>
      <c r="O89" s="93"/>
      <c r="P89" s="93"/>
      <c r="Q89" s="93"/>
      <c r="R89" s="93"/>
      <c r="S89" s="93"/>
      <c r="T89" s="93"/>
      <c r="U89" s="93"/>
      <c r="V89" s="93"/>
    </row>
    <row r="90" spans="1:22" s="1" customFormat="1" ht="20.100000000000001" customHeight="1" x14ac:dyDescent="0.25">
      <c r="A90" s="7"/>
      <c r="B90" s="141" t="s">
        <v>124</v>
      </c>
      <c r="C90" s="203">
        <f>'ŠPZ 14'!C7:E7</f>
        <v>0</v>
      </c>
      <c r="D90" s="204"/>
      <c r="E90" s="204"/>
      <c r="F90" s="204"/>
      <c r="G90" s="204"/>
      <c r="H90" s="220">
        <f>'ŠPZ 14'!D8</f>
        <v>0</v>
      </c>
      <c r="I90" s="134">
        <v>0</v>
      </c>
      <c r="J90" s="135">
        <f>'ŠPZ 14'!M18</f>
        <v>0</v>
      </c>
      <c r="K90" s="145">
        <f>'ŠPZ 14'!N18</f>
        <v>0</v>
      </c>
      <c r="O90" s="93"/>
      <c r="P90" s="93"/>
      <c r="Q90" s="93"/>
      <c r="R90" s="93"/>
      <c r="S90" s="93"/>
      <c r="T90" s="93"/>
      <c r="U90" s="93"/>
      <c r="V90" s="93"/>
    </row>
    <row r="91" spans="1:22" s="1" customFormat="1" ht="20.100000000000001" customHeight="1" x14ac:dyDescent="0.25">
      <c r="A91" s="7"/>
      <c r="B91" s="141" t="s">
        <v>125</v>
      </c>
      <c r="C91" s="203">
        <f>'ŠPZ 15'!C7:E7</f>
        <v>0</v>
      </c>
      <c r="D91" s="204"/>
      <c r="E91" s="204"/>
      <c r="F91" s="204"/>
      <c r="G91" s="204"/>
      <c r="H91" s="220">
        <f>'ŠPZ 15'!D8</f>
        <v>0</v>
      </c>
      <c r="I91" s="134">
        <v>0</v>
      </c>
      <c r="J91" s="135">
        <f>'ŠPZ 15'!M18</f>
        <v>0</v>
      </c>
      <c r="K91" s="145">
        <f>'ŠPZ 15'!N18</f>
        <v>0</v>
      </c>
      <c r="O91" s="93"/>
      <c r="P91" s="93"/>
      <c r="Q91" s="93"/>
      <c r="R91" s="93"/>
      <c r="S91" s="93"/>
      <c r="T91" s="93"/>
      <c r="U91" s="93"/>
      <c r="V91" s="93"/>
    </row>
    <row r="92" spans="1:22" s="1" customFormat="1" ht="20.100000000000001" customHeight="1" x14ac:dyDescent="0.25">
      <c r="A92" s="7"/>
      <c r="B92" s="141" t="s">
        <v>126</v>
      </c>
      <c r="C92" s="203">
        <f>'ŠPZ 16'!C7:E7</f>
        <v>0</v>
      </c>
      <c r="D92" s="204"/>
      <c r="E92" s="204"/>
      <c r="F92" s="204"/>
      <c r="G92" s="204"/>
      <c r="H92" s="220">
        <f>'ŠPZ 16'!D8</f>
        <v>0</v>
      </c>
      <c r="I92" s="134">
        <v>0</v>
      </c>
      <c r="J92" s="135">
        <f>'ŠPZ 16'!M18</f>
        <v>0</v>
      </c>
      <c r="K92" s="145">
        <f>'ŠPZ 16'!N18</f>
        <v>0</v>
      </c>
      <c r="O92" s="93"/>
      <c r="P92" s="93"/>
      <c r="Q92" s="93"/>
      <c r="R92" s="93"/>
      <c r="S92" s="93"/>
      <c r="T92" s="93"/>
      <c r="U92" s="93"/>
      <c r="V92" s="93"/>
    </row>
    <row r="93" spans="1:22" s="1" customFormat="1" ht="20.100000000000001" customHeight="1" x14ac:dyDescent="0.25">
      <c r="A93" s="7"/>
      <c r="B93" s="141" t="s">
        <v>127</v>
      </c>
      <c r="C93" s="203">
        <f>'ŠPZ 17'!C7:E7</f>
        <v>0</v>
      </c>
      <c r="D93" s="204"/>
      <c r="E93" s="204"/>
      <c r="F93" s="204"/>
      <c r="G93" s="204"/>
      <c r="H93" s="220">
        <f>'ŠPZ 17'!D8</f>
        <v>0</v>
      </c>
      <c r="I93" s="134">
        <v>0</v>
      </c>
      <c r="J93" s="135">
        <f>'ŠPZ 17'!M18</f>
        <v>0</v>
      </c>
      <c r="K93" s="145">
        <f>'ŠPZ 17'!N18</f>
        <v>0</v>
      </c>
      <c r="O93" s="93"/>
      <c r="P93" s="93"/>
      <c r="Q93" s="93"/>
      <c r="R93" s="93"/>
      <c r="S93" s="93"/>
      <c r="T93" s="93"/>
      <c r="U93" s="93"/>
      <c r="V93" s="93"/>
    </row>
    <row r="94" spans="1:22" s="1" customFormat="1" ht="20.100000000000001" customHeight="1" x14ac:dyDescent="0.25">
      <c r="A94" s="7"/>
      <c r="B94" s="141" t="s">
        <v>128</v>
      </c>
      <c r="C94" s="203">
        <f>'ŠPZ 18'!C7:E7</f>
        <v>0</v>
      </c>
      <c r="D94" s="204"/>
      <c r="E94" s="204"/>
      <c r="F94" s="204"/>
      <c r="G94" s="204"/>
      <c r="H94" s="220">
        <f>'ŠPZ 18'!D8</f>
        <v>0</v>
      </c>
      <c r="I94" s="134">
        <v>0</v>
      </c>
      <c r="J94" s="135">
        <f>'ŠPZ 18'!M18</f>
        <v>0</v>
      </c>
      <c r="K94" s="145">
        <f>'ŠPZ 18'!N18</f>
        <v>0</v>
      </c>
      <c r="O94" s="93"/>
      <c r="P94" s="93"/>
      <c r="Q94" s="93"/>
      <c r="R94" s="93"/>
      <c r="S94" s="93"/>
      <c r="T94" s="93"/>
      <c r="U94" s="93"/>
      <c r="V94" s="93"/>
    </row>
    <row r="95" spans="1:22" s="1" customFormat="1" ht="20.100000000000001" customHeight="1" x14ac:dyDescent="0.25">
      <c r="A95" s="7"/>
      <c r="B95" s="141" t="s">
        <v>129</v>
      </c>
      <c r="C95" s="203">
        <f>'ŠPZ 19'!C7:E7</f>
        <v>0</v>
      </c>
      <c r="D95" s="204"/>
      <c r="E95" s="204"/>
      <c r="F95" s="204"/>
      <c r="G95" s="204"/>
      <c r="H95" s="220">
        <f>'ŠPZ 19'!D8</f>
        <v>0</v>
      </c>
      <c r="I95" s="134">
        <v>0</v>
      </c>
      <c r="J95" s="135">
        <f>'ŠPZ 19'!M18</f>
        <v>0</v>
      </c>
      <c r="K95" s="145">
        <f>'ŠPZ 19'!N18</f>
        <v>0</v>
      </c>
      <c r="O95" s="93"/>
      <c r="P95" s="93"/>
      <c r="Q95" s="93"/>
      <c r="R95" s="93"/>
      <c r="S95" s="93"/>
      <c r="T95" s="93"/>
      <c r="U95" s="93"/>
      <c r="V95" s="93"/>
    </row>
    <row r="96" spans="1:22" s="1" customFormat="1" ht="20.100000000000001" customHeight="1" thickBot="1" x14ac:dyDescent="0.3">
      <c r="A96" s="7"/>
      <c r="B96" s="146" t="s">
        <v>130</v>
      </c>
      <c r="C96" s="198">
        <f>'ŠPZ 20'!C7:E7</f>
        <v>0</v>
      </c>
      <c r="D96" s="199"/>
      <c r="E96" s="199"/>
      <c r="F96" s="199"/>
      <c r="G96" s="199"/>
      <c r="H96" s="221">
        <f>'ŠPZ 20'!D8</f>
        <v>0</v>
      </c>
      <c r="I96" s="142">
        <v>0</v>
      </c>
      <c r="J96" s="143">
        <f>'ŠPZ 20'!M18</f>
        <v>0</v>
      </c>
      <c r="K96" s="144">
        <f>'ŠPZ 20'!N18</f>
        <v>0</v>
      </c>
      <c r="O96" s="93"/>
      <c r="P96" s="93"/>
      <c r="Q96" s="93"/>
      <c r="R96" s="93"/>
      <c r="S96" s="93"/>
      <c r="T96" s="93"/>
      <c r="U96" s="93"/>
      <c r="V96" s="93"/>
    </row>
    <row r="97" spans="2:11" s="175" customFormat="1" x14ac:dyDescent="0.25">
      <c r="B97" s="173"/>
      <c r="C97" s="174"/>
      <c r="D97" s="174"/>
      <c r="E97" s="174"/>
      <c r="F97" s="174"/>
      <c r="H97" s="174" t="s">
        <v>132</v>
      </c>
      <c r="I97" s="174"/>
      <c r="J97" s="176">
        <f>SUM(J27:J96)</f>
        <v>0</v>
      </c>
      <c r="K97" s="177">
        <f>SUM(K27:K96)</f>
        <v>0</v>
      </c>
    </row>
  </sheetData>
  <sheetProtection algorithmName="SHA-512" hashValue="nrM7eo2CYwxYFaZp/jOv03kVsxSNUsDb/glSOBJ8idb3lLZ8N39o83LXrNRv1nExs7AalIhwPyIIcYi5VZylBQ==" saltValue="U4pxuZNcA24duS1WuF3TXw==" spinCount="100000" sheet="1" objects="1" scenarios="1" autoFilter="0"/>
  <mergeCells count="11">
    <mergeCell ref="B25:K25"/>
    <mergeCell ref="B26:G26"/>
    <mergeCell ref="C20:F20"/>
    <mergeCell ref="B2:K2"/>
    <mergeCell ref="C12:F12"/>
    <mergeCell ref="C16:F16"/>
    <mergeCell ref="C18:F18"/>
    <mergeCell ref="C6:F6"/>
    <mergeCell ref="C8:F8"/>
    <mergeCell ref="C10:F10"/>
    <mergeCell ref="B3:F3"/>
  </mergeCells>
  <conditionalFormatting sqref="C4">
    <cfRule type="cellIs" dxfId="466" priority="5" stopIfTrue="1" operator="lessThan">
      <formula>0</formula>
    </cfRule>
    <cfRule type="cellIs" dxfId="465" priority="6" operator="greaterThan">
      <formula>2000</formula>
    </cfRule>
  </conditionalFormatting>
  <conditionalFormatting sqref="C4">
    <cfRule type="expression" dxfId="464" priority="8">
      <formula>#REF!=1</formula>
    </cfRule>
  </conditionalFormatting>
  <conditionalFormatting sqref="G14:J14">
    <cfRule type="expression" dxfId="463" priority="47" stopIfTrue="1">
      <formula>$J$13&gt;$E$4</formula>
    </cfRule>
    <cfRule type="expression" dxfId="462" priority="48" stopIfTrue="1">
      <formula>$J$13&lt;#REF!</formula>
    </cfRule>
    <cfRule type="expression" dxfId="461" priority="49">
      <formula>$J$13&gt;#REF!</formula>
    </cfRule>
  </conditionalFormatting>
  <dataValidations count="3">
    <dataValidation type="whole" allowBlank="1" showInputMessage="1" showErrorMessage="1" sqref="H6 H8 J18:K20 J16:K16 H12 H10 J6:K6 J8:K8 J10:K10 J12:K12 H16:H20">
      <formula1>0</formula1>
      <formula2>1000</formula2>
    </dataValidation>
    <dataValidation type="list" allowBlank="1" showInputMessage="1" showErrorMessage="1" sqref="D4">
      <formula1>"Ano,Ne"</formula1>
    </dataValidation>
    <dataValidation type="whole" allowBlank="1" showInputMessage="1" showErrorMessage="1" sqref="H7 H9 H11 H13 H15 H21">
      <formula1>0</formula1>
      <formula2>999999</formula2>
    </dataValidation>
  </dataValidations>
  <hyperlinks>
    <hyperlink ref="B27" location="'škola 1'!C7" display="škola 1"/>
    <hyperlink ref="B28" location="'škola 2'!C7" display="škola 2"/>
    <hyperlink ref="B29" location="'škola 3'!C7" display="škola 3"/>
    <hyperlink ref="B30" location="'škola 4'!C7" display="škola 4"/>
    <hyperlink ref="B31" location="'škola 5'!C7" display="škola 5"/>
    <hyperlink ref="B32" location="'škola 6'!C7" display="škola 6"/>
    <hyperlink ref="B33" location="'škola 7'!C7" display="škola 7"/>
    <hyperlink ref="B34" location="'škola 8'!C7" display="škola 8"/>
    <hyperlink ref="B35" location="'škola 9'!C7" display="škola 9"/>
    <hyperlink ref="B36" location="'škola 10'!C7" display="škola 10"/>
    <hyperlink ref="B37" location="'škola 11'!C7" display="škola 11"/>
    <hyperlink ref="B38" location="'škola 12'!C7" display="škola 12"/>
    <hyperlink ref="B39" location="'škola 13'!C7" display="škola 13"/>
    <hyperlink ref="B40" location="'škola 14'!C7" display="škola 14"/>
    <hyperlink ref="B41" location="'škola 15'!C7" display="škola 15"/>
    <hyperlink ref="B42" location="'škola 16'!C7" display="škola 16"/>
    <hyperlink ref="B43" location="'škola 17'!C7" display="škola 17"/>
    <hyperlink ref="B44" location="'škola 18'!C7" display="škola 18"/>
    <hyperlink ref="B45" location="'škola 19'!C7" display="škola 19"/>
    <hyperlink ref="B46" location="'škola 20'!C7" display="škola 20"/>
    <hyperlink ref="B47" location="'škola 21'!C7" display="škola 21"/>
    <hyperlink ref="B48" location="'škola 22'!C7" display="škola 22"/>
    <hyperlink ref="B49" location="'škola 23'!C7" display="škola 23"/>
    <hyperlink ref="B50" location="'škola 24'!C7" display="škola 24"/>
    <hyperlink ref="B51" location="'škola 25'!C7" display="škola 25"/>
    <hyperlink ref="B52" location="'škola 26'!C7" display="škola 26"/>
    <hyperlink ref="B53" location="'škola 27'!C7" display="škola 27"/>
    <hyperlink ref="B54" location="'škola 28'!C7" display="škola 28"/>
    <hyperlink ref="B55" location="'škola 29'!C7" display="škola 29"/>
    <hyperlink ref="B56" location="'škola 30'!C7" display="škola 30"/>
    <hyperlink ref="B57" location="'škola 31'!C7" display="škola 31"/>
    <hyperlink ref="B58" location="'škola 32'!C7" display="škola 32"/>
    <hyperlink ref="B59" location="'škola 33'!C7" display="škola 33"/>
    <hyperlink ref="B60" location="'škola 34'!C7" display="škola 34"/>
    <hyperlink ref="B61" location="'škola 35'!C7" display="škola 35"/>
    <hyperlink ref="B62" location="'škola 36'!C7" display="škola 36"/>
    <hyperlink ref="B63" location="'škola 37'!C7" display="škola 37"/>
    <hyperlink ref="B64" location="'škola 38'!C7" display="škola 38"/>
    <hyperlink ref="B65" location="'škola 39'!C7" display="škola 39"/>
    <hyperlink ref="B66" location="'škola 40'!C7" display="škola 40"/>
    <hyperlink ref="B67" location="'škola 41'!C7" display="škola 41"/>
    <hyperlink ref="B68" location="'škola 42'!C7" display="škola 42"/>
    <hyperlink ref="B69" location="'škola 43'!C7" display="škola 43"/>
    <hyperlink ref="B70" location="'škola 44'!C7" display="škola 44"/>
    <hyperlink ref="B71" location="'škola 45'!C7" display="škola 45"/>
    <hyperlink ref="B72" location="'škola 46'!C7" display="škola 46"/>
    <hyperlink ref="B73" location="'škola 47'!C7" display="škola 47"/>
    <hyperlink ref="B74" location="'škola 48'!C7" display="škola 48"/>
    <hyperlink ref="B75" location="'škola 49'!C7" display="škola 49"/>
    <hyperlink ref="B76" location="'škola 50'!C7" display="škola 50"/>
    <hyperlink ref="B77" location="'ŠPZ 1'!C7" display="ŠPZ 1"/>
    <hyperlink ref="B78" location="'ŠPZ 2'!C7" display="ŠPZ 2"/>
    <hyperlink ref="B79" location="'ŠPZ 3'!C7" display="ŠPZ 3"/>
    <hyperlink ref="B80" location="'ŠPZ 4'!C7" display="ŠPZ 4"/>
    <hyperlink ref="B81" location="'ŠPZ 5'!C7" display="ŠPZ 5"/>
    <hyperlink ref="B82" location="'ŠPZ 6'!C7" display="ŠPZ 6"/>
    <hyperlink ref="B83" location="'ŠPZ 7'!C7" display="ŠPZ 7"/>
    <hyperlink ref="B84" location="'ŠPZ 8'!C7" display="ŠPZ 8"/>
    <hyperlink ref="B85" location="'ŠPZ 9'!C7" display="ŠPZ 9"/>
    <hyperlink ref="B86" location="'ŠPZ 10'!C7" display="ŠPZ 10"/>
    <hyperlink ref="B87" location="'ŠPZ 11'!C7" display="ŠPZ 11"/>
    <hyperlink ref="B88" location="'ŠPZ 12'!C7" display="ŠPZ 12"/>
    <hyperlink ref="B89" location="'ŠPZ 13'!C7" display="ŠPZ 13"/>
    <hyperlink ref="B90" location="'ŠPZ 14'!C7" display="ŠPZ 14"/>
    <hyperlink ref="B91" location="'ŠPZ 15'!C7" display="ŠPZ 15"/>
    <hyperlink ref="B92" location="'ŠPZ 16'!C7" display="ŠPZ 16"/>
    <hyperlink ref="B93" location="'ŠPZ 17'!C7" display="ŠPZ 17"/>
    <hyperlink ref="B94" location="'ŠPZ 18'!C7" display="ŠPZ 18"/>
    <hyperlink ref="B95" location="'ŠPZ 19'!C7" display="ŠPZ 19"/>
    <hyperlink ref="B96" location="'ŠPZ 20'!C7" display="ŠPZ 20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zKRVthkyrRiBcgCC/AuNWfwkSLUQt4e4bJf/vLtfw2ViXkfQYylTdZSrpSC5KALfvelll82XgJFBa4m4iIDSwQ==" saltValue="0f8jOBhQGQY/8OctDnCld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09" priority="3">
      <formula>#REF!="Ano"</formula>
    </cfRule>
  </conditionalFormatting>
  <conditionalFormatting sqref="D8:E8">
    <cfRule type="expression" dxfId="408" priority="2">
      <formula>$L$10&lt;&gt;$L$19</formula>
    </cfRule>
  </conditionalFormatting>
  <conditionalFormatting sqref="C7:E7">
    <cfRule type="expression" dxfId="407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7rDC3ibnreJYW7L1oKJlGepGYLGwFRv88tWgTZ5Tz8ksY24JCPrh/+oDepzsZ7/H7mtEO3ig6fqipDpz/Z2Q7g==" saltValue="i96V6jhsZLCn2qim/hXuAA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06" priority="3">
      <formula>#REF!="Ano"</formula>
    </cfRule>
  </conditionalFormatting>
  <conditionalFormatting sqref="D8:E8">
    <cfRule type="expression" dxfId="405" priority="2">
      <formula>$L$10&lt;&gt;$L$19</formula>
    </cfRule>
  </conditionalFormatting>
  <conditionalFormatting sqref="C7:E7">
    <cfRule type="expression" dxfId="404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TBUFBhIz1W2zln3Q7LIyBqhab0fAkASudUX5j87KB/drNfAfikgjJexkwdGSbGwXvkOprYVFWM885xwswPXDjw==" saltValue="eXWN6i/1C8TBnNYbLWOZr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03" priority="3">
      <formula>#REF!="Ano"</formula>
    </cfRule>
  </conditionalFormatting>
  <conditionalFormatting sqref="D8:E8">
    <cfRule type="expression" dxfId="402" priority="2">
      <formula>$L$10&lt;&gt;$L$19</formula>
    </cfRule>
  </conditionalFormatting>
  <conditionalFormatting sqref="C7:E7">
    <cfRule type="expression" dxfId="401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iViwQ/CSG2nZnSsktFw9VA+oaoxPuK1WQEJoE3E9HUaADQAj3Ulz2YvEh8qGxKFfp71B9vR8M3HI1DDHtt/hAQ==" saltValue="dLFl5E2KyE5VJzU6DuFioA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00" priority="3">
      <formula>#REF!="Ano"</formula>
    </cfRule>
  </conditionalFormatting>
  <conditionalFormatting sqref="D8:E8">
    <cfRule type="expression" dxfId="399" priority="2">
      <formula>$L$10&lt;&gt;$L$19</formula>
    </cfRule>
  </conditionalFormatting>
  <conditionalFormatting sqref="C7:E7">
    <cfRule type="expression" dxfId="398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n69bEHuJGcnF/fU8Soh7nds5vWgpH2mjkasY5puyUKwLf6aEt0MrYWd2r4wpBvwdDC3yqrqkqOsi5uljOMO8gA==" saltValue="YMTrnp/lFQcn98J9XnLfnw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97" priority="3">
      <formula>#REF!="Ano"</formula>
    </cfRule>
  </conditionalFormatting>
  <conditionalFormatting sqref="D8:E8">
    <cfRule type="expression" dxfId="396" priority="2">
      <formula>$L$10&lt;&gt;$L$19</formula>
    </cfRule>
  </conditionalFormatting>
  <conditionalFormatting sqref="C7:E7">
    <cfRule type="expression" dxfId="395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0SGjMrTDZWDhjs5iLs4U/X9qkZOimM3msjegXJ64w+taDLmcSlRlw3H5lixYbdq+73K+4O9AlvcDg1sRaVbPSQ==" saltValue="tUgpMN17MzMrekS3YuKsog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94" priority="3">
      <formula>#REF!="Ano"</formula>
    </cfRule>
  </conditionalFormatting>
  <conditionalFormatting sqref="D8:E8">
    <cfRule type="expression" dxfId="393" priority="2">
      <formula>$L$10&lt;&gt;$L$19</formula>
    </cfRule>
  </conditionalFormatting>
  <conditionalFormatting sqref="C7:E7">
    <cfRule type="expression" dxfId="392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pY3f4efkWYP6qyg2qORPWmYpgowRqg7TG26iKwuqWFoFJBNsuhs0X79aGdUb3fg5feK0TpJ9Un9FJN+uyJLpAQ==" saltValue="PmER0pE8nHTbiW1SI0pnT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91" priority="3">
      <formula>#REF!="Ano"</formula>
    </cfRule>
  </conditionalFormatting>
  <conditionalFormatting sqref="D8:E8">
    <cfRule type="expression" dxfId="390" priority="2">
      <formula>$L$10&lt;&gt;$L$19</formula>
    </cfRule>
  </conditionalFormatting>
  <conditionalFormatting sqref="C7:E7">
    <cfRule type="expression" dxfId="389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1uBTBX9a4DDn4XP0iz06AkjWaxFk3YCIR+WQDYmpIQcMTCqcS4lYEUBLx1r1Dyf9L1Lv5nBa+zDgkVfgo8XFQQ==" saltValue="5haKMeblrnEeUgFJMv0lo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88" priority="3">
      <formula>#REF!="Ano"</formula>
    </cfRule>
  </conditionalFormatting>
  <conditionalFormatting sqref="D8:E8">
    <cfRule type="expression" dxfId="387" priority="2">
      <formula>$L$10&lt;&gt;$L$19</formula>
    </cfRule>
  </conditionalFormatting>
  <conditionalFormatting sqref="C7:E7">
    <cfRule type="expression" dxfId="386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2XLzO8KgGOYYbE1B6qJTRrRBCTVIU2BL7uoRKt0BJXuX5DmJecURcz+YFd5IaEv5NdmBlQKoxpj/26oMOVwqVQ==" saltValue="p2Xl+d5VT0RloS6eUqqIqg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85" priority="3">
      <formula>#REF!="Ano"</formula>
    </cfRule>
  </conditionalFormatting>
  <conditionalFormatting sqref="D8:E8">
    <cfRule type="expression" dxfId="384" priority="2">
      <formula>$L$10&lt;&gt;$L$19</formula>
    </cfRule>
  </conditionalFormatting>
  <conditionalFormatting sqref="C7:E7">
    <cfRule type="expression" dxfId="383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2fd6bB56X1ZNO6x3I7o5XuHjfRqwLvWKwtQTlPKvNQP40nDmJiWWlqbcFLt7Xbo4VTcL9pGsdfeCA0Tesgiaqg==" saltValue="uj8qm/HRTENof0T6cZzzBA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82" priority="3">
      <formula>#REF!="Ano"</formula>
    </cfRule>
  </conditionalFormatting>
  <conditionalFormatting sqref="D8:E8">
    <cfRule type="expression" dxfId="381" priority="2">
      <formula>$L$10&lt;&gt;$L$19</formula>
    </cfRule>
  </conditionalFormatting>
  <conditionalFormatting sqref="C7:E7">
    <cfRule type="expression" dxfId="380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I41" sqref="I41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11.28515625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182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183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178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178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178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178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178">
        <f>J17*L17</f>
        <v>0</v>
      </c>
      <c r="N17" s="156">
        <f>L17*1/24</f>
        <v>0</v>
      </c>
    </row>
    <row r="18" spans="1:14" s="1" customFormat="1" ht="30" hidden="1" customHeight="1" x14ac:dyDescent="0.25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207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K9uiOqbiriVzu+1rpWIygReO1kLMMaDvr44CXZlYVa0duMkiagoPduVVbZRTvhiItKzUUHOUOFknGyvSAdwcEQ==" saltValue="VIVAdHzbvmQrPVvX9Bgtsw==" spinCount="100000" sheet="1" objects="1" scenarios="1" autoFilter="0"/>
  <mergeCells count="20">
    <mergeCell ref="J4:J9"/>
    <mergeCell ref="K4:K9"/>
    <mergeCell ref="M4:M9"/>
    <mergeCell ref="N4:N9"/>
    <mergeCell ref="B5:F5"/>
    <mergeCell ref="B9:F9"/>
    <mergeCell ref="C6:E6"/>
    <mergeCell ref="C7:E7"/>
    <mergeCell ref="G4:I9"/>
    <mergeCell ref="B2:C2"/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D8:E8"/>
  </mergeCells>
  <conditionalFormatting sqref="K13 K11 K15 K17">
    <cfRule type="expression" dxfId="460" priority="48">
      <formula>#REF!="Ano"</formula>
    </cfRule>
  </conditionalFormatting>
  <conditionalFormatting sqref="D8:E8">
    <cfRule type="expression" dxfId="459" priority="2">
      <formula>$L$10&lt;&gt;$L$19</formula>
    </cfRule>
  </conditionalFormatting>
  <conditionalFormatting sqref="C7:E7">
    <cfRule type="expression" dxfId="458" priority="1">
      <formula>$L$7&gt;0</formula>
    </cfRule>
  </conditionalFormatting>
  <dataValidations disablePrompts="1" count="4">
    <dataValidation type="whole" allowBlank="1" showInputMessage="1" showErrorMessage="1" sqref="K15">
      <formula1>0</formula1>
      <formula2>1000</formula2>
    </dataValidation>
    <dataValidation type="whole" allowBlank="1" showInputMessage="1" showErrorMessage="1" sqref="K12 K14 K16 K18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A0lbEr3bERn4/qwIEfQWGi0h/UvdaUSWf6SoIaH2vMpSJ2Z9UHr40bA4lUWU5uAHhkudWSR9fxgDeunXHb6XpQ==" saltValue="FFxo+SFb0rndqnaea2qC4A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79" priority="3">
      <formula>#REF!="Ano"</formula>
    </cfRule>
  </conditionalFormatting>
  <conditionalFormatting sqref="D8:E8">
    <cfRule type="expression" dxfId="378" priority="2">
      <formula>$L$10&lt;&gt;$L$19</formula>
    </cfRule>
  </conditionalFormatting>
  <conditionalFormatting sqref="C7:E7">
    <cfRule type="expression" dxfId="377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O6zFNHRM2dmDt3BkOsKWQpkTeh+mCbiWAcQzEfkUO+tNKLR3hz5WVT7HEptANH+KyY0ZUQujPyvvKGqnWlJgQQ==" saltValue="bd18vsOL298EhpRrVcgrS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76" priority="3">
      <formula>#REF!="Ano"</formula>
    </cfRule>
  </conditionalFormatting>
  <conditionalFormatting sqref="D8:E8">
    <cfRule type="expression" dxfId="375" priority="2">
      <formula>$L$10&lt;&gt;$L$19</formula>
    </cfRule>
  </conditionalFormatting>
  <conditionalFormatting sqref="C7:E7">
    <cfRule type="expression" dxfId="374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2kLavViFj2g008pQZUE/z/MPm7fLyfjP1+aTmwlUbe9FB9UoSPQbrb6YPviRDx/25vurAG1+6LhFh1Imxbhpgg==" saltValue="Y7FtJgrqS6nN2lLiHS6svA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73" priority="3">
      <formula>#REF!="Ano"</formula>
    </cfRule>
  </conditionalFormatting>
  <conditionalFormatting sqref="D8:E8">
    <cfRule type="expression" dxfId="372" priority="2">
      <formula>$L$10&lt;&gt;$L$19</formula>
    </cfRule>
  </conditionalFormatting>
  <conditionalFormatting sqref="C7:E7">
    <cfRule type="expression" dxfId="371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mE3bIFcx6TC8M+A0LnrpOKpx+QCjFQUP256HOsWbwYR1ag356wtyx4Dlx4IbpG/lsPeIEW6dUhiGeFfj6qhTsw==" saltValue="ukbIZtTXNjMTdiO9HT0t/A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70" priority="3">
      <formula>#REF!="Ano"</formula>
    </cfRule>
  </conditionalFormatting>
  <conditionalFormatting sqref="D8:E8">
    <cfRule type="expression" dxfId="369" priority="2">
      <formula>$L$10&lt;&gt;$L$19</formula>
    </cfRule>
  </conditionalFormatting>
  <conditionalFormatting sqref="C7:E7">
    <cfRule type="expression" dxfId="368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ZPZUW6K5OgQUyZyZX22WhOGTncO2JcZMuIcY7+M1qLaM8Dmr7h38ZUiKs+0H/M61SgAJWc0PKv2o2UsE1MT3/A==" saltValue="kWn6bX7telVNmanZXDghD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67" priority="3">
      <formula>#REF!="Ano"</formula>
    </cfRule>
  </conditionalFormatting>
  <conditionalFormatting sqref="D8:E8">
    <cfRule type="expression" dxfId="366" priority="2">
      <formula>$L$10&lt;&gt;$L$19</formula>
    </cfRule>
  </conditionalFormatting>
  <conditionalFormatting sqref="C7:E7">
    <cfRule type="expression" dxfId="365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4DD/Pj/k0HDQmIy9tt4blJshui9TyUkCBdwrd8WV2tNdtuLqV9qa8vrWhOCQpJnXrFprzM93nWg5vll0OfvJ2Q==" saltValue="SwCLSrEW6FFmxprnGnMm+w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64" priority="3">
      <formula>#REF!="Ano"</formula>
    </cfRule>
  </conditionalFormatting>
  <conditionalFormatting sqref="D8:E8">
    <cfRule type="expression" dxfId="363" priority="2">
      <formula>$L$10&lt;&gt;$L$19</formula>
    </cfRule>
  </conditionalFormatting>
  <conditionalFormatting sqref="C7:E7">
    <cfRule type="expression" dxfId="362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7WPcZOKd6eed4OH/erfHdE99H9aPy02iVquGg4cEsXXvJ3eVF0GaoVDIrHkO/UKq5wKVqSSiU3lrhgjh2WpuIQ==" saltValue="RL7HPvNSDod8EUlo6mgCI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61" priority="3">
      <formula>#REF!="Ano"</formula>
    </cfRule>
  </conditionalFormatting>
  <conditionalFormatting sqref="D8:E8">
    <cfRule type="expression" dxfId="360" priority="2">
      <formula>$L$10&lt;&gt;$L$19</formula>
    </cfRule>
  </conditionalFormatting>
  <conditionalFormatting sqref="C7:E7">
    <cfRule type="expression" dxfId="359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3dAh+agqCrt5o3LREJ2x2vPgq2lSFquKDYcnVJRMWKeKEznnEcNjupcoFo0gY0Yth/uVKsOSrwB6Mr/IIgEX4w==" saltValue="zubGjrbbk9IEi2DPschLow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58" priority="3">
      <formula>#REF!="Ano"</formula>
    </cfRule>
  </conditionalFormatting>
  <conditionalFormatting sqref="D8:E8">
    <cfRule type="expression" dxfId="357" priority="2">
      <formula>$L$10&lt;&gt;$L$19</formula>
    </cfRule>
  </conditionalFormatting>
  <conditionalFormatting sqref="C7:E7">
    <cfRule type="expression" dxfId="356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1eNbilhfpXtdAkpnHROIU4zUlyv7vNRhh/Kccy3dTcyfc0hQyiofa6IYwZkl7NBsyPtqCOWgWpeU4DB8WxBoGA==" saltValue="pVBgMA4JTJEf07TDNi1nO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55" priority="3">
      <formula>#REF!="Ano"</formula>
    </cfRule>
  </conditionalFormatting>
  <conditionalFormatting sqref="D8:E8">
    <cfRule type="expression" dxfId="354" priority="2">
      <formula>$L$10&lt;&gt;$L$19</formula>
    </cfRule>
  </conditionalFormatting>
  <conditionalFormatting sqref="C7:E7">
    <cfRule type="expression" dxfId="353" priority="1">
      <formula>$L$7&gt;0</formula>
    </cfRule>
  </conditionalFormatting>
  <dataValidations count="5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7">
      <formula1>0</formula1>
      <formula2>10000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5">
      <formula1>0</formula1>
      <formula2>1000</formula2>
    </dataValidation>
    <dataValidation type="whole" allowBlank="1" showInputMessage="1" showErrorMessage="1" sqref="K11 K13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oMUtuDu8pRcrraFcVehg24wWBZbSDWXcQiLzzCy/GPpFQaj6Rsk7PWGQkf63NwLqZ8tqn/QpggcI6KD1V3Yc1g==" saltValue="jt3TuW2vNQYWksvTDjQv4g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52" priority="3">
      <formula>#REF!="Ano"</formula>
    </cfRule>
  </conditionalFormatting>
  <conditionalFormatting sqref="D8:E8">
    <cfRule type="expression" dxfId="351" priority="2">
      <formula>$L$10&lt;&gt;$L$19</formula>
    </cfRule>
  </conditionalFormatting>
  <conditionalFormatting sqref="C7:E7">
    <cfRule type="expression" dxfId="350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10.28515625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30" hidden="1" customHeight="1" x14ac:dyDescent="0.25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EnfSJ9MyAxLtjnx6KNmw3an0TknZCUX4CXzKS9Q6EVvERzkem0CPLP8tHvGlrXdhEdbLzbpXKUqFUtQawcTy6Q==" saltValue="ZSKUjPnccchEZWjULQceJw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57" priority="3">
      <formula>#REF!="Ano"</formula>
    </cfRule>
  </conditionalFormatting>
  <conditionalFormatting sqref="D8:E8">
    <cfRule type="expression" dxfId="456" priority="2">
      <formula>$L$10&lt;&gt;$L$19</formula>
    </cfRule>
  </conditionalFormatting>
  <conditionalFormatting sqref="C7:E7">
    <cfRule type="expression" dxfId="455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7 K13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w1ecC6073vO0noh+GpXgW2PWdaXh/aIXxb4UIYdh+LcIt0ynuLKRaOtcgIuYjnCDgpcdpOXZqtit+DEafa7H1A==" saltValue="1zh828nYdTOXswlLuubKp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49" priority="3">
      <formula>#REF!="Ano"</formula>
    </cfRule>
  </conditionalFormatting>
  <conditionalFormatting sqref="D8:E8">
    <cfRule type="expression" dxfId="348" priority="2">
      <formula>$L$10&lt;&gt;$L$19</formula>
    </cfRule>
  </conditionalFormatting>
  <conditionalFormatting sqref="C7:E7">
    <cfRule type="expression" dxfId="347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ybSX+7dkHTjDkk8v+kIGnlk5zld8ljEMXF7AYZHwvp/ISvQeIem6u35Hht6MT6ldx3LWguhaLBQQRaLZ3eIn6A==" saltValue="rT//DHXOKqkH0gDuxQ2Cg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46" priority="3">
      <formula>#REF!="Ano"</formula>
    </cfRule>
  </conditionalFormatting>
  <conditionalFormatting sqref="D8:E8">
    <cfRule type="expression" dxfId="345" priority="2">
      <formula>$L$10&lt;&gt;$L$19</formula>
    </cfRule>
  </conditionalFormatting>
  <conditionalFormatting sqref="C7:E7">
    <cfRule type="expression" dxfId="344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KTqEBy6z4/M62bd4n4U9ZETSozDzqhDSkxlG4/MlzBBShKVf1ySR8ZGPtLp3yxilduYmY9aJkWkUZemw1AMrYQ==" saltValue="NebqN+mEAEA+g7WsJLc8K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43" priority="3">
      <formula>#REF!="Ano"</formula>
    </cfRule>
  </conditionalFormatting>
  <conditionalFormatting sqref="D8:E8">
    <cfRule type="expression" dxfId="342" priority="2">
      <formula>$L$10&lt;&gt;$L$19</formula>
    </cfRule>
  </conditionalFormatting>
  <conditionalFormatting sqref="C7:E7">
    <cfRule type="expression" dxfId="341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Yfyon03J1AelUn7s9l2yxsmK22DqRcvOY7AlR2SqHRaZRh+pCvV8wTslwwRkn2HRpyFmvJQuNBlGg7bpMafnvw==" saltValue="9HBcwwV0mSML50A9b7Uo1w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40" priority="3">
      <formula>#REF!="Ano"</formula>
    </cfRule>
  </conditionalFormatting>
  <conditionalFormatting sqref="D8:E8">
    <cfRule type="expression" dxfId="339" priority="2">
      <formula>$L$10&lt;&gt;$L$19</formula>
    </cfRule>
  </conditionalFormatting>
  <conditionalFormatting sqref="C7:E7">
    <cfRule type="expression" dxfId="338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qOjHP6UT/N0LLVZ6yvYCVthfL4Kw3PrX3iQhVFhpc3W1ioNNTBpsm3TWMbrUEpr+6DkX4+kJR7ALssL/Nn9F6A==" saltValue="xUrZo7CJfTTQ+XASgWuBK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37" priority="3">
      <formula>#REF!="Ano"</formula>
    </cfRule>
  </conditionalFormatting>
  <conditionalFormatting sqref="D8:E8">
    <cfRule type="expression" dxfId="336" priority="2">
      <formula>$L$10&lt;&gt;$L$19</formula>
    </cfRule>
  </conditionalFormatting>
  <conditionalFormatting sqref="C7:E7">
    <cfRule type="expression" dxfId="335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fl45jJuICdVzCK6C37xh0Juxm1bd/zyHTKTBo0mMdRjvFppVTfpzCmFyyMMt8agEujIepV87LeiZU8bvD1raBA==" saltValue="zJaMfSpElq2/7HN3FGzyvw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34" priority="3">
      <formula>#REF!="Ano"</formula>
    </cfRule>
  </conditionalFormatting>
  <conditionalFormatting sqref="D8:E8">
    <cfRule type="expression" dxfId="333" priority="2">
      <formula>$L$10&lt;&gt;$L$19</formula>
    </cfRule>
  </conditionalFormatting>
  <conditionalFormatting sqref="C7:E7">
    <cfRule type="expression" dxfId="332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9yLYsWvcG8LdTlPoRuaEfw6e0dD+PHvR9IZtzkRBM4ALJy/ZeptF0NlHa/FRyj3NcURzbZMMdxMEtnEjcaukTA==" saltValue="/HEnA0nei8XWDD6lzY8Giw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31" priority="3">
      <formula>#REF!="Ano"</formula>
    </cfRule>
  </conditionalFormatting>
  <conditionalFormatting sqref="D8:E8">
    <cfRule type="expression" dxfId="330" priority="2">
      <formula>$L$10&lt;&gt;$L$19</formula>
    </cfRule>
  </conditionalFormatting>
  <conditionalFormatting sqref="C7:E7">
    <cfRule type="expression" dxfId="329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o3uBHofMFMt+XGAWX9E5ks3oWZaaWjJp1mUYQlRutFNxLQPpagZkZ6nqW47avfA2d1C7/jY30hFiJ8sjXlTXfw==" saltValue="47ElgqizYBE1GY5oAdUak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28" priority="3">
      <formula>#REF!="Ano"</formula>
    </cfRule>
  </conditionalFormatting>
  <conditionalFormatting sqref="D8:E8">
    <cfRule type="expression" dxfId="327" priority="2">
      <formula>$L$10&lt;&gt;$L$19</formula>
    </cfRule>
  </conditionalFormatting>
  <conditionalFormatting sqref="C7:E7">
    <cfRule type="expression" dxfId="326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PLT71vWyzO5Qn5eTetVppXYDNmLufi3+AIP2pjf9ql1JqSf/7Lm0dIQiiaKkqceewk+/gRa6MNzzmTGD1c6e7g==" saltValue="ap4p5cvLE0xXbJj/tXHZR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25" priority="3">
      <formula>#REF!="Ano"</formula>
    </cfRule>
  </conditionalFormatting>
  <conditionalFormatting sqref="D8:E8">
    <cfRule type="expression" dxfId="324" priority="2">
      <formula>$L$10&lt;&gt;$L$19</formula>
    </cfRule>
  </conditionalFormatting>
  <conditionalFormatting sqref="C7:E7">
    <cfRule type="expression" dxfId="323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cbPMd9wjN/okjQsDquiJJ28nM2Qt23b02kUhzmi1008yJQHkK1kFRQAZ3ZWiu7jZlcWC5iCi9rg8l7cK+St2Ow==" saltValue="V1C+xZy9iqmQIRND6Dz68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22" priority="3">
      <formula>#REF!="Ano"</formula>
    </cfRule>
  </conditionalFormatting>
  <conditionalFormatting sqref="D8:E8">
    <cfRule type="expression" dxfId="321" priority="2">
      <formula>$L$10&lt;&gt;$L$19</formula>
    </cfRule>
  </conditionalFormatting>
  <conditionalFormatting sqref="C7:E7">
    <cfRule type="expression" dxfId="320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fX83FfX/nvhd2SM/5xzCQPzWJZCcRLiwZcm7hM2fSrdAW4VhV2djvRH0oX2VJH7lSEaTM10hO4+bMlI3GgbLmQ==" saltValue="WkHGEwEa2/QZd60khBCL+w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54" priority="3">
      <formula>#REF!="Ano"</formula>
    </cfRule>
  </conditionalFormatting>
  <conditionalFormatting sqref="D8:E8">
    <cfRule type="expression" dxfId="453" priority="2">
      <formula>$L$10&lt;&gt;$L$19</formula>
    </cfRule>
  </conditionalFormatting>
  <conditionalFormatting sqref="C7:E7">
    <cfRule type="expression" dxfId="452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cseDpnJFA2QqcRM7PDHb2SixSW3c0GcyI4acbZONeBQEPyI2VuXLRZ3a+rP5e7ag22Pqz8gJ0YqoPOjRhHizVA==" saltValue="dm5jQZIjgIBNOGhQUR4du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19" priority="3">
      <formula>#REF!="Ano"</formula>
    </cfRule>
  </conditionalFormatting>
  <conditionalFormatting sqref="D8:E8">
    <cfRule type="expression" dxfId="318" priority="2">
      <formula>$L$10&lt;&gt;$L$19</formula>
    </cfRule>
  </conditionalFormatting>
  <conditionalFormatting sqref="C7:E7">
    <cfRule type="expression" dxfId="317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bMof+odSK3aXPEwl47PxaECnMg8T8eENltwsP1f8CkAzRCj2JUrIJ0y+3mL7v4vgajflY1ODrQldwAMC/cWu6w==" saltValue="YufN6d60XeLEIXxgDc3SG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16" priority="3">
      <formula>#REF!="Ano"</formula>
    </cfRule>
  </conditionalFormatting>
  <conditionalFormatting sqref="D8:E8">
    <cfRule type="expression" dxfId="315" priority="2">
      <formula>$L$10&lt;&gt;$L$19</formula>
    </cfRule>
  </conditionalFormatting>
  <conditionalFormatting sqref="C7:E7">
    <cfRule type="expression" dxfId="314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V5lvyWhQ2OasWhqiEm0fda/AoI9ritfWAQqgaWTidIy9+pJQaneYEq+yazfdGoxL/nYW4Xf46Hj18eUpZjJWfw==" saltValue="SWFHeJNtXhroHkZ+bSzgGA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313" priority="3">
      <formula>#REF!="Ano"</formula>
    </cfRule>
  </conditionalFormatting>
  <conditionalFormatting sqref="D8:E8">
    <cfRule type="expression" dxfId="312" priority="2">
      <formula>$L$10&lt;&gt;$L$19</formula>
    </cfRule>
  </conditionalFormatting>
  <conditionalFormatting sqref="C7:E7">
    <cfRule type="expression" dxfId="311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thickBot="1" x14ac:dyDescent="0.3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6hAlfSWIPu0wWNCrAvaAtPjLuQJPbzW6sDtYrpQAV8shnl+1/b/YjZZFs+Smb8BjQ5h36N5VWUAXHAd2wqRZwA==" saltValue="5VabsRXfqc15JJ261vFeVA==" spinCount="100000" sheet="1" objects="1" scenarios="1" autoFilter="0"/>
  <mergeCells count="18">
    <mergeCell ref="B2:C2"/>
    <mergeCell ref="J4:J9"/>
    <mergeCell ref="K4:K9"/>
    <mergeCell ref="M4:M9"/>
    <mergeCell ref="N4:N9"/>
    <mergeCell ref="C6:E6"/>
    <mergeCell ref="C7:E7"/>
    <mergeCell ref="B9:F9"/>
    <mergeCell ref="G18:I18"/>
    <mergeCell ref="B5:F5"/>
    <mergeCell ref="C12:F12"/>
    <mergeCell ref="G12:I12"/>
    <mergeCell ref="C14:F14"/>
    <mergeCell ref="G14:I14"/>
    <mergeCell ref="C16:F16"/>
    <mergeCell ref="G16:I16"/>
    <mergeCell ref="G4:I9"/>
    <mergeCell ref="D8:E8"/>
  </mergeCells>
  <conditionalFormatting sqref="K14 K12">
    <cfRule type="expression" dxfId="310" priority="31">
      <formula>$D$7="Ano"</formula>
    </cfRule>
  </conditionalFormatting>
  <conditionalFormatting sqref="K16">
    <cfRule type="expression" dxfId="309" priority="9">
      <formula>$D$7="Ano"</formula>
    </cfRule>
  </conditionalFormatting>
  <conditionalFormatting sqref="G18:J18 L18:M18 G10:M10">
    <cfRule type="expression" dxfId="308" priority="10" stopIfTrue="1">
      <formula>#REF!&gt;$E$7</formula>
    </cfRule>
    <cfRule type="expression" dxfId="307" priority="11" stopIfTrue="1">
      <formula>#REF!&lt;#REF!</formula>
    </cfRule>
    <cfRule type="expression" dxfId="306" priority="12">
      <formula>#REF!&gt;#REF!</formula>
    </cfRule>
  </conditionalFormatting>
  <conditionalFormatting sqref="K18">
    <cfRule type="expression" dxfId="305" priority="3" stopIfTrue="1">
      <formula>#REF!&gt;$E$7</formula>
    </cfRule>
    <cfRule type="expression" dxfId="304" priority="4" stopIfTrue="1">
      <formula>#REF!&lt;#REF!</formula>
    </cfRule>
    <cfRule type="expression" dxfId="303" priority="5">
      <formula>#REF!&gt;#REF!</formula>
    </cfRule>
  </conditionalFormatting>
  <conditionalFormatting sqref="C7:E7">
    <cfRule type="expression" dxfId="302" priority="2">
      <formula>$L$7&gt;0</formula>
    </cfRule>
  </conditionalFormatting>
  <conditionalFormatting sqref="D8:E8">
    <cfRule type="expression" dxfId="301" priority="1">
      <formula>$L$10&gt;$L$18</formula>
    </cfRule>
  </conditionalFormatting>
  <dataValidations count="4">
    <dataValidation type="whole" allowBlank="1" showInputMessage="1" showErrorMessage="1" sqref="K11 K13 K15 K17">
      <formula1>0</formula1>
      <formula2>999999</formula2>
    </dataValidation>
    <dataValidation type="whole" allowBlank="1" showInputMessage="1" showErrorMessage="1" sqref="K14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lXkP7w/WcVVbqKoQeySvM37ngRrkIykaZ7CCl0yB8bbgL+oNAm7qUSegXnTkXjf3d/3xzmU7kWWGdEIryA69Hw==" saltValue="qz14gr361ThyO8xc8u7jsw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300" priority="22">
      <formula>$D$7="Ano"</formula>
    </cfRule>
  </conditionalFormatting>
  <conditionalFormatting sqref="K16">
    <cfRule type="expression" dxfId="299" priority="18">
      <formula>$D$7="Ano"</formula>
    </cfRule>
  </conditionalFormatting>
  <conditionalFormatting sqref="M18 G18:J18 G10:K10 M10">
    <cfRule type="expression" dxfId="298" priority="19" stopIfTrue="1">
      <formula>#REF!&gt;$E$7</formula>
    </cfRule>
    <cfRule type="expression" dxfId="297" priority="20" stopIfTrue="1">
      <formula>#REF!&lt;#REF!</formula>
    </cfRule>
    <cfRule type="expression" dxfId="296" priority="21">
      <formula>#REF!&gt;#REF!</formula>
    </cfRule>
  </conditionalFormatting>
  <conditionalFormatting sqref="K18">
    <cfRule type="expression" dxfId="295" priority="6" stopIfTrue="1">
      <formula>#REF!&gt;$E$7</formula>
    </cfRule>
    <cfRule type="expression" dxfId="294" priority="7" stopIfTrue="1">
      <formula>#REF!&lt;#REF!</formula>
    </cfRule>
    <cfRule type="expression" dxfId="293" priority="8">
      <formula>#REF!&gt;#REF!</formula>
    </cfRule>
  </conditionalFormatting>
  <conditionalFormatting sqref="L18 L10">
    <cfRule type="expression" dxfId="292" priority="3" stopIfTrue="1">
      <formula>#REF!&gt;$E$7</formula>
    </cfRule>
    <cfRule type="expression" dxfId="291" priority="4" stopIfTrue="1">
      <formula>#REF!&lt;#REF!</formula>
    </cfRule>
    <cfRule type="expression" dxfId="290" priority="5">
      <formula>#REF!&gt;#REF!</formula>
    </cfRule>
  </conditionalFormatting>
  <conditionalFormatting sqref="C7:E7">
    <cfRule type="expression" dxfId="289" priority="2">
      <formula>$L$7&gt;0</formula>
    </cfRule>
  </conditionalFormatting>
  <conditionalFormatting sqref="D8:E8">
    <cfRule type="expression" dxfId="288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kilvVK0PD5y83Hc7/ZgMfjQE8f+p9OH4dA1j8+WquWJb0E2S3a1nB3Rz1AVWtqToDtYLZSOwWDJAw1ff3O0bzw==" saltValue="MluDEOauw/6ERNyKGTLcrA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287" priority="25">
      <formula>$D$7="Ano"</formula>
    </cfRule>
  </conditionalFormatting>
  <conditionalFormatting sqref="K16">
    <cfRule type="expression" dxfId="286" priority="21">
      <formula>$D$7="Ano"</formula>
    </cfRule>
  </conditionalFormatting>
  <conditionalFormatting sqref="G18:J18 G10:K10 M10">
    <cfRule type="expression" dxfId="285" priority="22" stopIfTrue="1">
      <formula>#REF!&gt;$E$7</formula>
    </cfRule>
    <cfRule type="expression" dxfId="284" priority="23" stopIfTrue="1">
      <formula>#REF!&lt;#REF!</formula>
    </cfRule>
    <cfRule type="expression" dxfId="283" priority="24">
      <formula>#REF!&gt;#REF!</formula>
    </cfRule>
  </conditionalFormatting>
  <conditionalFormatting sqref="M18">
    <cfRule type="expression" dxfId="282" priority="18" stopIfTrue="1">
      <formula>#REF!&gt;$E$7</formula>
    </cfRule>
    <cfRule type="expression" dxfId="281" priority="19" stopIfTrue="1">
      <formula>#REF!&lt;#REF!</formula>
    </cfRule>
    <cfRule type="expression" dxfId="280" priority="20">
      <formula>#REF!&gt;#REF!</formula>
    </cfRule>
  </conditionalFormatting>
  <conditionalFormatting sqref="K18">
    <cfRule type="expression" dxfId="279" priority="6" stopIfTrue="1">
      <formula>#REF!&gt;$E$7</formula>
    </cfRule>
    <cfRule type="expression" dxfId="278" priority="7" stopIfTrue="1">
      <formula>#REF!&lt;#REF!</formula>
    </cfRule>
    <cfRule type="expression" dxfId="277" priority="8">
      <formula>#REF!&gt;#REF!</formula>
    </cfRule>
  </conditionalFormatting>
  <conditionalFormatting sqref="L18 L10">
    <cfRule type="expression" dxfId="276" priority="3" stopIfTrue="1">
      <formula>#REF!&gt;$E$7</formula>
    </cfRule>
    <cfRule type="expression" dxfId="275" priority="4" stopIfTrue="1">
      <formula>#REF!&lt;#REF!</formula>
    </cfRule>
    <cfRule type="expression" dxfId="274" priority="5">
      <formula>#REF!&gt;#REF!</formula>
    </cfRule>
  </conditionalFormatting>
  <conditionalFormatting sqref="C7:E7">
    <cfRule type="expression" dxfId="273" priority="2">
      <formula>$L$7&gt;0</formula>
    </cfRule>
  </conditionalFormatting>
  <conditionalFormatting sqref="D8:E8">
    <cfRule type="expression" dxfId="272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3t8OSlllwGnJZq3MC02yM7Wmx2QCmvmVD594yAkikWwjHcGVL+7LpEnnyZ+s+HPGnliNVEo5M4PU3opwn4A9Ow==" saltValue="KO90aHZmAThEQaS5/hQuPA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271" priority="25">
      <formula>$D$7="Ano"</formula>
    </cfRule>
  </conditionalFormatting>
  <conditionalFormatting sqref="K16">
    <cfRule type="expression" dxfId="270" priority="21">
      <formula>$D$7="Ano"</formula>
    </cfRule>
  </conditionalFormatting>
  <conditionalFormatting sqref="G10:K10 M10">
    <cfRule type="expression" dxfId="269" priority="22" stopIfTrue="1">
      <formula>#REF!&gt;$E$7</formula>
    </cfRule>
    <cfRule type="expression" dxfId="268" priority="23" stopIfTrue="1">
      <formula>#REF!&lt;#REF!</formula>
    </cfRule>
    <cfRule type="expression" dxfId="267" priority="24">
      <formula>#REF!&gt;#REF!</formula>
    </cfRule>
  </conditionalFormatting>
  <conditionalFormatting sqref="M18 G18:J18">
    <cfRule type="expression" dxfId="266" priority="18" stopIfTrue="1">
      <formula>#REF!&gt;$E$7</formula>
    </cfRule>
    <cfRule type="expression" dxfId="265" priority="19" stopIfTrue="1">
      <formula>#REF!&lt;#REF!</formula>
    </cfRule>
    <cfRule type="expression" dxfId="264" priority="20">
      <formula>#REF!&gt;#REF!</formula>
    </cfRule>
  </conditionalFormatting>
  <conditionalFormatting sqref="K18">
    <cfRule type="expression" dxfId="263" priority="6" stopIfTrue="1">
      <formula>#REF!&gt;$E$7</formula>
    </cfRule>
    <cfRule type="expression" dxfId="262" priority="7" stopIfTrue="1">
      <formula>#REF!&lt;#REF!</formula>
    </cfRule>
    <cfRule type="expression" dxfId="261" priority="8">
      <formula>#REF!&gt;#REF!</formula>
    </cfRule>
  </conditionalFormatting>
  <conditionalFormatting sqref="L18 L10">
    <cfRule type="expression" dxfId="260" priority="3" stopIfTrue="1">
      <formula>#REF!&gt;$E$7</formula>
    </cfRule>
    <cfRule type="expression" dxfId="259" priority="4" stopIfTrue="1">
      <formula>#REF!&lt;#REF!</formula>
    </cfRule>
    <cfRule type="expression" dxfId="258" priority="5">
      <formula>#REF!&gt;#REF!</formula>
    </cfRule>
  </conditionalFormatting>
  <conditionalFormatting sqref="C7:E7">
    <cfRule type="expression" dxfId="257" priority="2">
      <formula>$L$7&gt;0</formula>
    </cfRule>
  </conditionalFormatting>
  <conditionalFormatting sqref="D8:E8">
    <cfRule type="expression" dxfId="256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LizFW7m9PUsdcSuJvYRWKPH+BfsGpyyNQL9fiOdW/l5UkywchygFK+k1HvTj/plT5AyizOTl2u+MUOJ8O6WrzQ==" saltValue="3bBQ+RndqiZOTDDVkHiGJg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255" priority="25">
      <formula>$D$7="Ano"</formula>
    </cfRule>
  </conditionalFormatting>
  <conditionalFormatting sqref="K16">
    <cfRule type="expression" dxfId="254" priority="21">
      <formula>$D$7="Ano"</formula>
    </cfRule>
  </conditionalFormatting>
  <conditionalFormatting sqref="G18:J18 G10:K10 M10">
    <cfRule type="expression" dxfId="253" priority="22" stopIfTrue="1">
      <formula>#REF!&gt;$E$7</formula>
    </cfRule>
    <cfRule type="expression" dxfId="252" priority="23" stopIfTrue="1">
      <formula>#REF!&lt;#REF!</formula>
    </cfRule>
    <cfRule type="expression" dxfId="251" priority="24">
      <formula>#REF!&gt;#REF!</formula>
    </cfRule>
  </conditionalFormatting>
  <conditionalFormatting sqref="M18">
    <cfRule type="expression" dxfId="250" priority="18" stopIfTrue="1">
      <formula>#REF!&gt;$E$7</formula>
    </cfRule>
    <cfRule type="expression" dxfId="249" priority="19" stopIfTrue="1">
      <formula>#REF!&lt;#REF!</formula>
    </cfRule>
    <cfRule type="expression" dxfId="248" priority="20">
      <formula>#REF!&gt;#REF!</formula>
    </cfRule>
  </conditionalFormatting>
  <conditionalFormatting sqref="K18">
    <cfRule type="expression" dxfId="247" priority="6" stopIfTrue="1">
      <formula>#REF!&gt;$E$7</formula>
    </cfRule>
    <cfRule type="expression" dxfId="246" priority="7" stopIfTrue="1">
      <formula>#REF!&lt;#REF!</formula>
    </cfRule>
    <cfRule type="expression" dxfId="245" priority="8">
      <formula>#REF!&gt;#REF!</formula>
    </cfRule>
  </conditionalFormatting>
  <conditionalFormatting sqref="L18 L10">
    <cfRule type="expression" dxfId="244" priority="3" stopIfTrue="1">
      <formula>#REF!&gt;$E$7</formula>
    </cfRule>
    <cfRule type="expression" dxfId="243" priority="4" stopIfTrue="1">
      <formula>#REF!&lt;#REF!</formula>
    </cfRule>
    <cfRule type="expression" dxfId="242" priority="5">
      <formula>#REF!&gt;#REF!</formula>
    </cfRule>
  </conditionalFormatting>
  <conditionalFormatting sqref="C7:E7">
    <cfRule type="expression" dxfId="241" priority="2">
      <formula>$L$7&gt;0</formula>
    </cfRule>
  </conditionalFormatting>
  <conditionalFormatting sqref="D8:E8">
    <cfRule type="expression" dxfId="240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gggfSqbf4NiMmkcQDkHi0nqmkCGjBZ++/LnawVX2B+ZlWwWY1CZeGV7nhPfg5TJeY939J6Gzp/wk30PooG5ovQ==" saltValue="LJUUGTRw7xWMocbK/NF63g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239" priority="25">
      <formula>$D$7="Ano"</formula>
    </cfRule>
  </conditionalFormatting>
  <conditionalFormatting sqref="K16">
    <cfRule type="expression" dxfId="238" priority="21">
      <formula>$D$7="Ano"</formula>
    </cfRule>
  </conditionalFormatting>
  <conditionalFormatting sqref="G10:K10 M10">
    <cfRule type="expression" dxfId="237" priority="22" stopIfTrue="1">
      <formula>#REF!&gt;$E$7</formula>
    </cfRule>
    <cfRule type="expression" dxfId="236" priority="23" stopIfTrue="1">
      <formula>#REF!&lt;#REF!</formula>
    </cfRule>
    <cfRule type="expression" dxfId="235" priority="24">
      <formula>#REF!&gt;#REF!</formula>
    </cfRule>
  </conditionalFormatting>
  <conditionalFormatting sqref="M18 G18:J18">
    <cfRule type="expression" dxfId="234" priority="18" stopIfTrue="1">
      <formula>#REF!&gt;$E$7</formula>
    </cfRule>
    <cfRule type="expression" dxfId="233" priority="19" stopIfTrue="1">
      <formula>#REF!&lt;#REF!</formula>
    </cfRule>
    <cfRule type="expression" dxfId="232" priority="20">
      <formula>#REF!&gt;#REF!</formula>
    </cfRule>
  </conditionalFormatting>
  <conditionalFormatting sqref="K18">
    <cfRule type="expression" dxfId="231" priority="6" stopIfTrue="1">
      <formula>#REF!&gt;$E$7</formula>
    </cfRule>
    <cfRule type="expression" dxfId="230" priority="7" stopIfTrue="1">
      <formula>#REF!&lt;#REF!</formula>
    </cfRule>
    <cfRule type="expression" dxfId="229" priority="8">
      <formula>#REF!&gt;#REF!</formula>
    </cfRule>
  </conditionalFormatting>
  <conditionalFormatting sqref="L18 L10">
    <cfRule type="expression" dxfId="228" priority="3" stopIfTrue="1">
      <formula>#REF!&gt;$E$7</formula>
    </cfRule>
    <cfRule type="expression" dxfId="227" priority="4" stopIfTrue="1">
      <formula>#REF!&lt;#REF!</formula>
    </cfRule>
    <cfRule type="expression" dxfId="226" priority="5">
      <formula>#REF!&gt;#REF!</formula>
    </cfRule>
  </conditionalFormatting>
  <conditionalFormatting sqref="C7:E7">
    <cfRule type="expression" dxfId="225" priority="2">
      <formula>$L$7&gt;0</formula>
    </cfRule>
  </conditionalFormatting>
  <conditionalFormatting sqref="D8:E8">
    <cfRule type="expression" dxfId="224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GI4BT1E5wRth3dxtmobNm/+3fpt2E+ONzzC/i3Xc6AtwA1u7mOScqlqc1YQFT0aqy7hHebZsGX4VYbOi8bFEKQ==" saltValue="BC8LCn3SdRdhwaf+5b4UUA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223" priority="25">
      <formula>$D$7="Ano"</formula>
    </cfRule>
  </conditionalFormatting>
  <conditionalFormatting sqref="K16">
    <cfRule type="expression" dxfId="222" priority="21">
      <formula>$D$7="Ano"</formula>
    </cfRule>
  </conditionalFormatting>
  <conditionalFormatting sqref="G18:J18 G10:K10 M10">
    <cfRule type="expression" dxfId="221" priority="22" stopIfTrue="1">
      <formula>#REF!&gt;$E$7</formula>
    </cfRule>
    <cfRule type="expression" dxfId="220" priority="23" stopIfTrue="1">
      <formula>#REF!&lt;#REF!</formula>
    </cfRule>
    <cfRule type="expression" dxfId="219" priority="24">
      <formula>#REF!&gt;#REF!</formula>
    </cfRule>
  </conditionalFormatting>
  <conditionalFormatting sqref="M18">
    <cfRule type="expression" dxfId="218" priority="18" stopIfTrue="1">
      <formula>#REF!&gt;$E$7</formula>
    </cfRule>
    <cfRule type="expression" dxfId="217" priority="19" stopIfTrue="1">
      <formula>#REF!&lt;#REF!</formula>
    </cfRule>
    <cfRule type="expression" dxfId="216" priority="20">
      <formula>#REF!&gt;#REF!</formula>
    </cfRule>
  </conditionalFormatting>
  <conditionalFormatting sqref="K18">
    <cfRule type="expression" dxfId="215" priority="6" stopIfTrue="1">
      <formula>#REF!&gt;$E$7</formula>
    </cfRule>
    <cfRule type="expression" dxfId="214" priority="7" stopIfTrue="1">
      <formula>#REF!&lt;#REF!</formula>
    </cfRule>
    <cfRule type="expression" dxfId="213" priority="8">
      <formula>#REF!&gt;#REF!</formula>
    </cfRule>
  </conditionalFormatting>
  <conditionalFormatting sqref="L18 L10">
    <cfRule type="expression" dxfId="212" priority="3" stopIfTrue="1">
      <formula>#REF!&gt;$E$7</formula>
    </cfRule>
    <cfRule type="expression" dxfId="211" priority="4" stopIfTrue="1">
      <formula>#REF!&lt;#REF!</formula>
    </cfRule>
    <cfRule type="expression" dxfId="210" priority="5">
      <formula>#REF!&gt;#REF!</formula>
    </cfRule>
  </conditionalFormatting>
  <conditionalFormatting sqref="C7:E7">
    <cfRule type="expression" dxfId="209" priority="2">
      <formula>$L$7&gt;0</formula>
    </cfRule>
  </conditionalFormatting>
  <conditionalFormatting sqref="D8:E8">
    <cfRule type="expression" dxfId="208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olpy9vUYIOdoCdaCe6UcGegpyeTK9bZ7lAI5eNzfN5ijbuAtAw3+eSQRjN1jByaqWNC+7sLdsJS7clt8GOZi6Q==" saltValue="D8P+q6hKfdiTQDYp1+hzW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51" priority="3">
      <formula>#REF!="Ano"</formula>
    </cfRule>
  </conditionalFormatting>
  <conditionalFormatting sqref="D8:E8">
    <cfRule type="expression" dxfId="450" priority="2">
      <formula>$L$10&lt;&gt;$L$19</formula>
    </cfRule>
  </conditionalFormatting>
  <conditionalFormatting sqref="C7:E7">
    <cfRule type="expression" dxfId="449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y0ttqUtYOuXvCSfBYVxYsT5xL/ArlLkyilzsrKq8dqXK2L6djpV3QM0LnUOLrFcAOkyCDUG59GdV2Wv/KR3nqQ==" saltValue="PNv8KluIFalH8o6DelC4HQ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207" priority="25">
      <formula>$D$7="Ano"</formula>
    </cfRule>
  </conditionalFormatting>
  <conditionalFormatting sqref="K16">
    <cfRule type="expression" dxfId="206" priority="21">
      <formula>$D$7="Ano"</formula>
    </cfRule>
  </conditionalFormatting>
  <conditionalFormatting sqref="G18:J18 G10:K10 M10">
    <cfRule type="expression" dxfId="205" priority="22" stopIfTrue="1">
      <formula>#REF!&gt;$E$7</formula>
    </cfRule>
    <cfRule type="expression" dxfId="204" priority="23" stopIfTrue="1">
      <formula>#REF!&lt;#REF!</formula>
    </cfRule>
    <cfRule type="expression" dxfId="203" priority="24">
      <formula>#REF!&gt;#REF!</formula>
    </cfRule>
  </conditionalFormatting>
  <conditionalFormatting sqref="M18">
    <cfRule type="expression" dxfId="202" priority="18" stopIfTrue="1">
      <formula>#REF!&gt;$E$7</formula>
    </cfRule>
    <cfRule type="expression" dxfId="201" priority="19" stopIfTrue="1">
      <formula>#REF!&lt;#REF!</formula>
    </cfRule>
    <cfRule type="expression" dxfId="200" priority="20">
      <formula>#REF!&gt;#REF!</formula>
    </cfRule>
  </conditionalFormatting>
  <conditionalFormatting sqref="K18">
    <cfRule type="expression" dxfId="199" priority="6" stopIfTrue="1">
      <formula>#REF!&gt;$E$7</formula>
    </cfRule>
    <cfRule type="expression" dxfId="198" priority="7" stopIfTrue="1">
      <formula>#REF!&lt;#REF!</formula>
    </cfRule>
    <cfRule type="expression" dxfId="197" priority="8">
      <formula>#REF!&gt;#REF!</formula>
    </cfRule>
  </conditionalFormatting>
  <conditionalFormatting sqref="L18 L10">
    <cfRule type="expression" dxfId="196" priority="3" stopIfTrue="1">
      <formula>#REF!&gt;$E$7</formula>
    </cfRule>
    <cfRule type="expression" dxfId="195" priority="4" stopIfTrue="1">
      <formula>#REF!&lt;#REF!</formula>
    </cfRule>
    <cfRule type="expression" dxfId="194" priority="5">
      <formula>#REF!&gt;#REF!</formula>
    </cfRule>
  </conditionalFormatting>
  <conditionalFormatting sqref="C7:E7">
    <cfRule type="expression" dxfId="193" priority="2">
      <formula>$L$7&gt;0</formula>
    </cfRule>
  </conditionalFormatting>
  <conditionalFormatting sqref="D8:E8">
    <cfRule type="expression" dxfId="192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QD9AY0HKf4MVPC7t9ybWnpIQzgjXDGLshLELzj6qS6kOjx0qP9ktKqTfS3BqA5JGELfpD/7bsC397yeZBpyvrA==" saltValue="wIUZsthHqg0LucY0+YqlCw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191" priority="25">
      <formula>$D$7="Ano"</formula>
    </cfRule>
  </conditionalFormatting>
  <conditionalFormatting sqref="K16">
    <cfRule type="expression" dxfId="190" priority="21">
      <formula>$D$7="Ano"</formula>
    </cfRule>
  </conditionalFormatting>
  <conditionalFormatting sqref="G18:J18 G10:K10 M10">
    <cfRule type="expression" dxfId="189" priority="22" stopIfTrue="1">
      <formula>#REF!&gt;$E$7</formula>
    </cfRule>
    <cfRule type="expression" dxfId="188" priority="23" stopIfTrue="1">
      <formula>#REF!&lt;#REF!</formula>
    </cfRule>
    <cfRule type="expression" dxfId="187" priority="24">
      <formula>#REF!&gt;#REF!</formula>
    </cfRule>
  </conditionalFormatting>
  <conditionalFormatting sqref="M18">
    <cfRule type="expression" dxfId="186" priority="18" stopIfTrue="1">
      <formula>#REF!&gt;$E$7</formula>
    </cfRule>
    <cfRule type="expression" dxfId="185" priority="19" stopIfTrue="1">
      <formula>#REF!&lt;#REF!</formula>
    </cfRule>
    <cfRule type="expression" dxfId="184" priority="20">
      <formula>#REF!&gt;#REF!</formula>
    </cfRule>
  </conditionalFormatting>
  <conditionalFormatting sqref="K18">
    <cfRule type="expression" dxfId="183" priority="6" stopIfTrue="1">
      <formula>#REF!&gt;$E$7</formula>
    </cfRule>
    <cfRule type="expression" dxfId="182" priority="7" stopIfTrue="1">
      <formula>#REF!&lt;#REF!</formula>
    </cfRule>
    <cfRule type="expression" dxfId="181" priority="8">
      <formula>#REF!&gt;#REF!</formula>
    </cfRule>
  </conditionalFormatting>
  <conditionalFormatting sqref="L18 L10">
    <cfRule type="expression" dxfId="180" priority="3" stopIfTrue="1">
      <formula>#REF!&gt;$E$7</formula>
    </cfRule>
    <cfRule type="expression" dxfId="179" priority="4" stopIfTrue="1">
      <formula>#REF!&lt;#REF!</formula>
    </cfRule>
    <cfRule type="expression" dxfId="178" priority="5">
      <formula>#REF!&gt;#REF!</formula>
    </cfRule>
  </conditionalFormatting>
  <conditionalFormatting sqref="C7:E7">
    <cfRule type="expression" dxfId="177" priority="2">
      <formula>$L$7&gt;0</formula>
    </cfRule>
  </conditionalFormatting>
  <conditionalFormatting sqref="D8:E8">
    <cfRule type="expression" dxfId="176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WaBlUHYNqhCB8EMgaPtMyu/nEGbdr+Jfg2KZLQxLdjsX2iaL31tDi7cTOagQfM9FIbXrKwAyPmH2tMvIzJN6mw==" saltValue="t9bCk7eeKm0bpRChGwgZTQ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175" priority="25">
      <formula>$D$7="Ano"</formula>
    </cfRule>
  </conditionalFormatting>
  <conditionalFormatting sqref="K16">
    <cfRule type="expression" dxfId="174" priority="21">
      <formula>$D$7="Ano"</formula>
    </cfRule>
  </conditionalFormatting>
  <conditionalFormatting sqref="G10:K10 M10">
    <cfRule type="expression" dxfId="173" priority="22" stopIfTrue="1">
      <formula>#REF!&gt;$E$7</formula>
    </cfRule>
    <cfRule type="expression" dxfId="172" priority="23" stopIfTrue="1">
      <formula>#REF!&lt;#REF!</formula>
    </cfRule>
    <cfRule type="expression" dxfId="171" priority="24">
      <formula>#REF!&gt;#REF!</formula>
    </cfRule>
  </conditionalFormatting>
  <conditionalFormatting sqref="M18 G18:J18">
    <cfRule type="expression" dxfId="170" priority="18" stopIfTrue="1">
      <formula>#REF!&gt;$E$7</formula>
    </cfRule>
    <cfRule type="expression" dxfId="169" priority="19" stopIfTrue="1">
      <formula>#REF!&lt;#REF!</formula>
    </cfRule>
    <cfRule type="expression" dxfId="168" priority="20">
      <formula>#REF!&gt;#REF!</formula>
    </cfRule>
  </conditionalFormatting>
  <conditionalFormatting sqref="K18">
    <cfRule type="expression" dxfId="167" priority="6" stopIfTrue="1">
      <formula>#REF!&gt;$E$7</formula>
    </cfRule>
    <cfRule type="expression" dxfId="166" priority="7" stopIfTrue="1">
      <formula>#REF!&lt;#REF!</formula>
    </cfRule>
    <cfRule type="expression" dxfId="165" priority="8">
      <formula>#REF!&gt;#REF!</formula>
    </cfRule>
  </conditionalFormatting>
  <conditionalFormatting sqref="L18 L10">
    <cfRule type="expression" dxfId="164" priority="3" stopIfTrue="1">
      <formula>#REF!&gt;$E$7</formula>
    </cfRule>
    <cfRule type="expression" dxfId="163" priority="4" stopIfTrue="1">
      <formula>#REF!&lt;#REF!</formula>
    </cfRule>
    <cfRule type="expression" dxfId="162" priority="5">
      <formula>#REF!&gt;#REF!</formula>
    </cfRule>
  </conditionalFormatting>
  <conditionalFormatting sqref="C7:E7">
    <cfRule type="expression" dxfId="161" priority="2">
      <formula>$L$7&gt;0</formula>
    </cfRule>
  </conditionalFormatting>
  <conditionalFormatting sqref="D8:E8">
    <cfRule type="expression" dxfId="160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v0x0M/1U61ieZiPYpDuUvfSIqzpngp8kgmmH7vxS/sE4tazrZ/UatvdDO7v/MQlUEzlrb8VA8B7llAqTgGRmtg==" saltValue="YeoVsAQKGy/r21k4LTATww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159" priority="25">
      <formula>$D$7="Ano"</formula>
    </cfRule>
  </conditionalFormatting>
  <conditionalFormatting sqref="K16">
    <cfRule type="expression" dxfId="158" priority="21">
      <formula>$D$7="Ano"</formula>
    </cfRule>
  </conditionalFormatting>
  <conditionalFormatting sqref="G18:J18 G10:K10 M10">
    <cfRule type="expression" dxfId="157" priority="22" stopIfTrue="1">
      <formula>#REF!&gt;$E$7</formula>
    </cfRule>
    <cfRule type="expression" dxfId="156" priority="23" stopIfTrue="1">
      <formula>#REF!&lt;#REF!</formula>
    </cfRule>
    <cfRule type="expression" dxfId="155" priority="24">
      <formula>#REF!&gt;#REF!</formula>
    </cfRule>
  </conditionalFormatting>
  <conditionalFormatting sqref="M18">
    <cfRule type="expression" dxfId="154" priority="18" stopIfTrue="1">
      <formula>#REF!&gt;$E$7</formula>
    </cfRule>
    <cfRule type="expression" dxfId="153" priority="19" stopIfTrue="1">
      <formula>#REF!&lt;#REF!</formula>
    </cfRule>
    <cfRule type="expression" dxfId="152" priority="20">
      <formula>#REF!&gt;#REF!</formula>
    </cfRule>
  </conditionalFormatting>
  <conditionalFormatting sqref="K18">
    <cfRule type="expression" dxfId="151" priority="6" stopIfTrue="1">
      <formula>#REF!&gt;$E$7</formula>
    </cfRule>
    <cfRule type="expression" dxfId="150" priority="7" stopIfTrue="1">
      <formula>#REF!&lt;#REF!</formula>
    </cfRule>
    <cfRule type="expression" dxfId="149" priority="8">
      <formula>#REF!&gt;#REF!</formula>
    </cfRule>
  </conditionalFormatting>
  <conditionalFormatting sqref="L18 L10">
    <cfRule type="expression" dxfId="148" priority="3" stopIfTrue="1">
      <formula>#REF!&gt;$E$7</formula>
    </cfRule>
    <cfRule type="expression" dxfId="147" priority="4" stopIfTrue="1">
      <formula>#REF!&lt;#REF!</formula>
    </cfRule>
    <cfRule type="expression" dxfId="146" priority="5">
      <formula>#REF!&gt;#REF!</formula>
    </cfRule>
  </conditionalFormatting>
  <conditionalFormatting sqref="C7:E7">
    <cfRule type="expression" dxfId="145" priority="2">
      <formula>$L$7&gt;0</formula>
    </cfRule>
  </conditionalFormatting>
  <conditionalFormatting sqref="D8:E8">
    <cfRule type="expression" dxfId="144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fvBOTemRg1OkoWvgedqOASXa9EOyELbAKkjmMhRnSM03B62e0iGOOWVe+PunxpAB8uJffw72lcqhqPfLjja9vQ==" saltValue="Wp1qDLcL9WoKJnmJCkE7sg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143" priority="25">
      <formula>$D$7="Ano"</formula>
    </cfRule>
  </conditionalFormatting>
  <conditionalFormatting sqref="K16">
    <cfRule type="expression" dxfId="142" priority="21">
      <formula>$D$7="Ano"</formula>
    </cfRule>
  </conditionalFormatting>
  <conditionalFormatting sqref="G10:K10 M10">
    <cfRule type="expression" dxfId="141" priority="22" stopIfTrue="1">
      <formula>#REF!&gt;$E$7</formula>
    </cfRule>
    <cfRule type="expression" dxfId="140" priority="23" stopIfTrue="1">
      <formula>#REF!&lt;#REF!</formula>
    </cfRule>
    <cfRule type="expression" dxfId="139" priority="24">
      <formula>#REF!&gt;#REF!</formula>
    </cfRule>
  </conditionalFormatting>
  <conditionalFormatting sqref="M18 G18:J18">
    <cfRule type="expression" dxfId="138" priority="18" stopIfTrue="1">
      <formula>#REF!&gt;$E$7</formula>
    </cfRule>
    <cfRule type="expression" dxfId="137" priority="19" stopIfTrue="1">
      <formula>#REF!&lt;#REF!</formula>
    </cfRule>
    <cfRule type="expression" dxfId="136" priority="20">
      <formula>#REF!&gt;#REF!</formula>
    </cfRule>
  </conditionalFormatting>
  <conditionalFormatting sqref="K18">
    <cfRule type="expression" dxfId="135" priority="6" stopIfTrue="1">
      <formula>#REF!&gt;$E$7</formula>
    </cfRule>
    <cfRule type="expression" dxfId="134" priority="7" stopIfTrue="1">
      <formula>#REF!&lt;#REF!</formula>
    </cfRule>
    <cfRule type="expression" dxfId="133" priority="8">
      <formula>#REF!&gt;#REF!</formula>
    </cfRule>
  </conditionalFormatting>
  <conditionalFormatting sqref="L18 L10">
    <cfRule type="expression" dxfId="132" priority="3" stopIfTrue="1">
      <formula>#REF!&gt;$E$7</formula>
    </cfRule>
    <cfRule type="expression" dxfId="131" priority="4" stopIfTrue="1">
      <formula>#REF!&lt;#REF!</formula>
    </cfRule>
    <cfRule type="expression" dxfId="130" priority="5">
      <formula>#REF!&gt;#REF!</formula>
    </cfRule>
  </conditionalFormatting>
  <conditionalFormatting sqref="C7:E7">
    <cfRule type="expression" dxfId="129" priority="2">
      <formula>$L$7&gt;0</formula>
    </cfRule>
  </conditionalFormatting>
  <conditionalFormatting sqref="D8:E8">
    <cfRule type="expression" dxfId="128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z6SAlCHbfE3Yx7aQnq8Z2fcchRVLEAV7ONLquuE9CKDElL9Jtv7eNNnRxULeIvXK9dKtVpOCe6Yb7T280//8sg==" saltValue="SgSKnkH1H4qxC26dJqFhkg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127" priority="25">
      <formula>$D$7="Ano"</formula>
    </cfRule>
  </conditionalFormatting>
  <conditionalFormatting sqref="K16">
    <cfRule type="expression" dxfId="126" priority="21">
      <formula>$D$7="Ano"</formula>
    </cfRule>
  </conditionalFormatting>
  <conditionalFormatting sqref="G18:J18 G10:K10 M10">
    <cfRule type="expression" dxfId="125" priority="22" stopIfTrue="1">
      <formula>#REF!&gt;$E$7</formula>
    </cfRule>
    <cfRule type="expression" dxfId="124" priority="23" stopIfTrue="1">
      <formula>#REF!&lt;#REF!</formula>
    </cfRule>
    <cfRule type="expression" dxfId="123" priority="24">
      <formula>#REF!&gt;#REF!</formula>
    </cfRule>
  </conditionalFormatting>
  <conditionalFormatting sqref="M18">
    <cfRule type="expression" dxfId="122" priority="18" stopIfTrue="1">
      <formula>#REF!&gt;$E$7</formula>
    </cfRule>
    <cfRule type="expression" dxfId="121" priority="19" stopIfTrue="1">
      <formula>#REF!&lt;#REF!</formula>
    </cfRule>
    <cfRule type="expression" dxfId="120" priority="20">
      <formula>#REF!&gt;#REF!</formula>
    </cfRule>
  </conditionalFormatting>
  <conditionalFormatting sqref="K18">
    <cfRule type="expression" dxfId="119" priority="6" stopIfTrue="1">
      <formula>#REF!&gt;$E$7</formula>
    </cfRule>
    <cfRule type="expression" dxfId="118" priority="7" stopIfTrue="1">
      <formula>#REF!&lt;#REF!</formula>
    </cfRule>
    <cfRule type="expression" dxfId="117" priority="8">
      <formula>#REF!&gt;#REF!</formula>
    </cfRule>
  </conditionalFormatting>
  <conditionalFormatting sqref="L18 L10">
    <cfRule type="expression" dxfId="116" priority="3" stopIfTrue="1">
      <formula>#REF!&gt;$E$7</formula>
    </cfRule>
    <cfRule type="expression" dxfId="115" priority="4" stopIfTrue="1">
      <formula>#REF!&lt;#REF!</formula>
    </cfRule>
    <cfRule type="expression" dxfId="114" priority="5">
      <formula>#REF!&gt;#REF!</formula>
    </cfRule>
  </conditionalFormatting>
  <conditionalFormatting sqref="C7:E7">
    <cfRule type="expression" dxfId="113" priority="2">
      <formula>$L$7&gt;0</formula>
    </cfRule>
  </conditionalFormatting>
  <conditionalFormatting sqref="D8:E8">
    <cfRule type="expression" dxfId="112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20dboOUu/YakHlphpT/kDNQ4MrGlTEs70uL3htY9WvfddBtgWqsJgF8Go7zYWqEJfnAKzP5YxgDREU1Wj4OHkQ==" saltValue="/xdZTDmXZKzHTzK1WsG/iQ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111" priority="25">
      <formula>$D$7="Ano"</formula>
    </cfRule>
  </conditionalFormatting>
  <conditionalFormatting sqref="K16">
    <cfRule type="expression" dxfId="110" priority="21">
      <formula>$D$7="Ano"</formula>
    </cfRule>
  </conditionalFormatting>
  <conditionalFormatting sqref="G10:K10 M10">
    <cfRule type="expression" dxfId="109" priority="22" stopIfTrue="1">
      <formula>#REF!&gt;$E$7</formula>
    </cfRule>
    <cfRule type="expression" dxfId="108" priority="23" stopIfTrue="1">
      <formula>#REF!&lt;#REF!</formula>
    </cfRule>
    <cfRule type="expression" dxfId="107" priority="24">
      <formula>#REF!&gt;#REF!</formula>
    </cfRule>
  </conditionalFormatting>
  <conditionalFormatting sqref="M18 G18:J18">
    <cfRule type="expression" dxfId="106" priority="18" stopIfTrue="1">
      <formula>#REF!&gt;$E$7</formula>
    </cfRule>
    <cfRule type="expression" dxfId="105" priority="19" stopIfTrue="1">
      <formula>#REF!&lt;#REF!</formula>
    </cfRule>
    <cfRule type="expression" dxfId="104" priority="20">
      <formula>#REF!&gt;#REF!</formula>
    </cfRule>
  </conditionalFormatting>
  <conditionalFormatting sqref="K18">
    <cfRule type="expression" dxfId="103" priority="6" stopIfTrue="1">
      <formula>#REF!&gt;$E$7</formula>
    </cfRule>
    <cfRule type="expression" dxfId="102" priority="7" stopIfTrue="1">
      <formula>#REF!&lt;#REF!</formula>
    </cfRule>
    <cfRule type="expression" dxfId="101" priority="8">
      <formula>#REF!&gt;#REF!</formula>
    </cfRule>
  </conditionalFormatting>
  <conditionalFormatting sqref="L18 L10">
    <cfRule type="expression" dxfId="100" priority="3" stopIfTrue="1">
      <formula>#REF!&gt;$E$7</formula>
    </cfRule>
    <cfRule type="expression" dxfId="99" priority="4" stopIfTrue="1">
      <formula>#REF!&lt;#REF!</formula>
    </cfRule>
    <cfRule type="expression" dxfId="98" priority="5">
      <formula>#REF!&gt;#REF!</formula>
    </cfRule>
  </conditionalFormatting>
  <conditionalFormatting sqref="C7:E7">
    <cfRule type="expression" dxfId="97" priority="2">
      <formula>$L$7&gt;0</formula>
    </cfRule>
  </conditionalFormatting>
  <conditionalFormatting sqref="D8:E8">
    <cfRule type="expression" dxfId="96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wZj5IKugMnXvcY1frzzV8NZHyvc+ISvHFKLhi3E2q9qD2PxZ5+rFF7c5TtVq4Mx+XGqrnikE9j67T/6+UNaIqA==" saltValue="dz4XvhIpBgaNsUxYKkdmKA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95" priority="25">
      <formula>$D$7="Ano"</formula>
    </cfRule>
  </conditionalFormatting>
  <conditionalFormatting sqref="K16">
    <cfRule type="expression" dxfId="94" priority="21">
      <formula>$D$7="Ano"</formula>
    </cfRule>
  </conditionalFormatting>
  <conditionalFormatting sqref="G10:K10 M10">
    <cfRule type="expression" dxfId="93" priority="22" stopIfTrue="1">
      <formula>#REF!&gt;$E$7</formula>
    </cfRule>
    <cfRule type="expression" dxfId="92" priority="23" stopIfTrue="1">
      <formula>#REF!&lt;#REF!</formula>
    </cfRule>
    <cfRule type="expression" dxfId="91" priority="24">
      <formula>#REF!&gt;#REF!</formula>
    </cfRule>
  </conditionalFormatting>
  <conditionalFormatting sqref="M18 G18:J18">
    <cfRule type="expression" dxfId="90" priority="18" stopIfTrue="1">
      <formula>#REF!&gt;$E$7</formula>
    </cfRule>
    <cfRule type="expression" dxfId="89" priority="19" stopIfTrue="1">
      <formula>#REF!&lt;#REF!</formula>
    </cfRule>
    <cfRule type="expression" dxfId="88" priority="20">
      <formula>#REF!&gt;#REF!</formula>
    </cfRule>
  </conditionalFormatting>
  <conditionalFormatting sqref="K18">
    <cfRule type="expression" dxfId="87" priority="6" stopIfTrue="1">
      <formula>#REF!&gt;$E$7</formula>
    </cfRule>
    <cfRule type="expression" dxfId="86" priority="7" stopIfTrue="1">
      <formula>#REF!&lt;#REF!</formula>
    </cfRule>
    <cfRule type="expression" dxfId="85" priority="8">
      <formula>#REF!&gt;#REF!</formula>
    </cfRule>
  </conditionalFormatting>
  <conditionalFormatting sqref="L18 L10">
    <cfRule type="expression" dxfId="84" priority="3" stopIfTrue="1">
      <formula>#REF!&gt;$E$7</formula>
    </cfRule>
    <cfRule type="expression" dxfId="83" priority="4" stopIfTrue="1">
      <formula>#REF!&lt;#REF!</formula>
    </cfRule>
    <cfRule type="expression" dxfId="82" priority="5">
      <formula>#REF!&gt;#REF!</formula>
    </cfRule>
  </conditionalFormatting>
  <conditionalFormatting sqref="C7:E7">
    <cfRule type="expression" dxfId="81" priority="2">
      <formula>$L$7&gt;0</formula>
    </cfRule>
  </conditionalFormatting>
  <conditionalFormatting sqref="D8:E8">
    <cfRule type="expression" dxfId="80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9Xyer7JOXmMtbG7bOCW7/QaVf24EBiXEnqd4Qk0t6NQsE7OWG1qhoJYKY7sctWdrGM+I/2WXjNO8WtJ+xlH/fg==" saltValue="QybM+IyYyuH4mddCiA97RQ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79" priority="25">
      <formula>$D$7="Ano"</formula>
    </cfRule>
  </conditionalFormatting>
  <conditionalFormatting sqref="K16">
    <cfRule type="expression" dxfId="78" priority="21">
      <formula>$D$7="Ano"</formula>
    </cfRule>
  </conditionalFormatting>
  <conditionalFormatting sqref="G18:J18 G10:K10 M10">
    <cfRule type="expression" dxfId="77" priority="22" stopIfTrue="1">
      <formula>#REF!&gt;$E$7</formula>
    </cfRule>
    <cfRule type="expression" dxfId="76" priority="23" stopIfTrue="1">
      <formula>#REF!&lt;#REF!</formula>
    </cfRule>
    <cfRule type="expression" dxfId="75" priority="24">
      <formula>#REF!&gt;#REF!</formula>
    </cfRule>
  </conditionalFormatting>
  <conditionalFormatting sqref="M18">
    <cfRule type="expression" dxfId="74" priority="18" stopIfTrue="1">
      <formula>#REF!&gt;$E$7</formula>
    </cfRule>
    <cfRule type="expression" dxfId="73" priority="19" stopIfTrue="1">
      <formula>#REF!&lt;#REF!</formula>
    </cfRule>
    <cfRule type="expression" dxfId="72" priority="20">
      <formula>#REF!&gt;#REF!</formula>
    </cfRule>
  </conditionalFormatting>
  <conditionalFormatting sqref="K18">
    <cfRule type="expression" dxfId="71" priority="6" stopIfTrue="1">
      <formula>#REF!&gt;$E$7</formula>
    </cfRule>
    <cfRule type="expression" dxfId="70" priority="7" stopIfTrue="1">
      <formula>#REF!&lt;#REF!</formula>
    </cfRule>
    <cfRule type="expression" dxfId="69" priority="8">
      <formula>#REF!&gt;#REF!</formula>
    </cfRule>
  </conditionalFormatting>
  <conditionalFormatting sqref="L18 L10">
    <cfRule type="expression" dxfId="68" priority="3" stopIfTrue="1">
      <formula>#REF!&gt;$E$7</formula>
    </cfRule>
    <cfRule type="expression" dxfId="67" priority="4" stopIfTrue="1">
      <formula>#REF!&lt;#REF!</formula>
    </cfRule>
    <cfRule type="expression" dxfId="66" priority="5">
      <formula>#REF!&gt;#REF!</formula>
    </cfRule>
  </conditionalFormatting>
  <conditionalFormatting sqref="C7:E7">
    <cfRule type="expression" dxfId="65" priority="2">
      <formula>$L$7&gt;0</formula>
    </cfRule>
  </conditionalFormatting>
  <conditionalFormatting sqref="D8:E8">
    <cfRule type="expression" dxfId="64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pad5x6KztxhAlUfrfQB/12GOnxu3238DWVByfR4c9qpzPFxxGVT/liBihTb9a01FgyEiiaBu/APJb7AYwR3vfw==" saltValue="/V/f6Mj2Lj/wnaH/Sbv8zw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63" priority="25">
      <formula>$D$7="Ano"</formula>
    </cfRule>
  </conditionalFormatting>
  <conditionalFormatting sqref="K16">
    <cfRule type="expression" dxfId="62" priority="21">
      <formula>$D$7="Ano"</formula>
    </cfRule>
  </conditionalFormatting>
  <conditionalFormatting sqref="G18:J18 G10:K10 M10">
    <cfRule type="expression" dxfId="61" priority="22" stopIfTrue="1">
      <formula>#REF!&gt;$E$7</formula>
    </cfRule>
    <cfRule type="expression" dxfId="60" priority="23" stopIfTrue="1">
      <formula>#REF!&lt;#REF!</formula>
    </cfRule>
    <cfRule type="expression" dxfId="59" priority="24">
      <formula>#REF!&gt;#REF!</formula>
    </cfRule>
  </conditionalFormatting>
  <conditionalFormatting sqref="M18">
    <cfRule type="expression" dxfId="58" priority="18" stopIfTrue="1">
      <formula>#REF!&gt;$E$7</formula>
    </cfRule>
    <cfRule type="expression" dxfId="57" priority="19" stopIfTrue="1">
      <formula>#REF!&lt;#REF!</formula>
    </cfRule>
    <cfRule type="expression" dxfId="56" priority="20">
      <formula>#REF!&gt;#REF!</formula>
    </cfRule>
  </conditionalFormatting>
  <conditionalFormatting sqref="K18">
    <cfRule type="expression" dxfId="55" priority="6" stopIfTrue="1">
      <formula>#REF!&gt;$E$7</formula>
    </cfRule>
    <cfRule type="expression" dxfId="54" priority="7" stopIfTrue="1">
      <formula>#REF!&lt;#REF!</formula>
    </cfRule>
    <cfRule type="expression" dxfId="53" priority="8">
      <formula>#REF!&gt;#REF!</formula>
    </cfRule>
  </conditionalFormatting>
  <conditionalFormatting sqref="L18 L10">
    <cfRule type="expression" dxfId="52" priority="3" stopIfTrue="1">
      <formula>#REF!&gt;$E$7</formula>
    </cfRule>
    <cfRule type="expression" dxfId="51" priority="4" stopIfTrue="1">
      <formula>#REF!&lt;#REF!</formula>
    </cfRule>
    <cfRule type="expression" dxfId="50" priority="5">
      <formula>#REF!&gt;#REF!</formula>
    </cfRule>
  </conditionalFormatting>
  <conditionalFormatting sqref="C7:E7">
    <cfRule type="expression" dxfId="49" priority="2">
      <formula>$L$7&gt;0</formula>
    </cfRule>
  </conditionalFormatting>
  <conditionalFormatting sqref="D8:E8">
    <cfRule type="expression" dxfId="48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z9TmXLuJMAv+D/d8yQ6rgxltNqXOwNQWjFY78qV3Qbak/QLXauoeWQZ+PA20nwb8Ocxy+e8aAggGOdIlM4AMWQ==" saltValue="RYOI/HiRQ4bp9AmbaN8YyQ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48" priority="3">
      <formula>#REF!="Ano"</formula>
    </cfRule>
  </conditionalFormatting>
  <conditionalFormatting sqref="D8:E8">
    <cfRule type="expression" dxfId="447" priority="2">
      <formula>$L$10&lt;&gt;$L$19</formula>
    </cfRule>
  </conditionalFormatting>
  <conditionalFormatting sqref="C7:E7">
    <cfRule type="expression" dxfId="446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Z8dZo1l96u9rU6ncSsAyG20Fg3jYWmI/63zKVXyPer9FbGei2bccqg10k83MaYrKzNPK7KgFI/YrlQrEze4LCA==" saltValue="FVcDEBGhvMlv144qYI1GcA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47" priority="25">
      <formula>$D$7="Ano"</formula>
    </cfRule>
  </conditionalFormatting>
  <conditionalFormatting sqref="K16">
    <cfRule type="expression" dxfId="46" priority="21">
      <formula>$D$7="Ano"</formula>
    </cfRule>
  </conditionalFormatting>
  <conditionalFormatting sqref="G18:J18 G10:K10 M10">
    <cfRule type="expression" dxfId="45" priority="22" stopIfTrue="1">
      <formula>#REF!&gt;$E$7</formula>
    </cfRule>
    <cfRule type="expression" dxfId="44" priority="23" stopIfTrue="1">
      <formula>#REF!&lt;#REF!</formula>
    </cfRule>
    <cfRule type="expression" dxfId="43" priority="24">
      <formula>#REF!&gt;#REF!</formula>
    </cfRule>
  </conditionalFormatting>
  <conditionalFormatting sqref="M18">
    <cfRule type="expression" dxfId="42" priority="18" stopIfTrue="1">
      <formula>#REF!&gt;$E$7</formula>
    </cfRule>
    <cfRule type="expression" dxfId="41" priority="19" stopIfTrue="1">
      <formula>#REF!&lt;#REF!</formula>
    </cfRule>
    <cfRule type="expression" dxfId="40" priority="20">
      <formula>#REF!&gt;#REF!</formula>
    </cfRule>
  </conditionalFormatting>
  <conditionalFormatting sqref="K18">
    <cfRule type="expression" dxfId="39" priority="6" stopIfTrue="1">
      <formula>#REF!&gt;$E$7</formula>
    </cfRule>
    <cfRule type="expression" dxfId="38" priority="7" stopIfTrue="1">
      <formula>#REF!&lt;#REF!</formula>
    </cfRule>
    <cfRule type="expression" dxfId="37" priority="8">
      <formula>#REF!&gt;#REF!</formula>
    </cfRule>
  </conditionalFormatting>
  <conditionalFormatting sqref="L18 L10">
    <cfRule type="expression" dxfId="36" priority="3" stopIfTrue="1">
      <formula>#REF!&gt;$E$7</formula>
    </cfRule>
    <cfRule type="expression" dxfId="35" priority="4" stopIfTrue="1">
      <formula>#REF!&lt;#REF!</formula>
    </cfRule>
    <cfRule type="expression" dxfId="34" priority="5">
      <formula>#REF!&gt;#REF!</formula>
    </cfRule>
  </conditionalFormatting>
  <conditionalFormatting sqref="C7:E7">
    <cfRule type="expression" dxfId="33" priority="2">
      <formula>$L$7&gt;0</formula>
    </cfRule>
  </conditionalFormatting>
  <conditionalFormatting sqref="D8:E8">
    <cfRule type="expression" dxfId="32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GZqp4CMSAtbGD4axBInCjKn47QwNGzkEEiC9LYIP4mKLjLZWDmjZz2p6khzdcB9NRULj/CClE4gJoB5c3NN2WA==" saltValue="mgFCGmSTlDK6A1nEvLi6kQ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31" priority="25">
      <formula>$D$7="Ano"</formula>
    </cfRule>
  </conditionalFormatting>
  <conditionalFormatting sqref="K16">
    <cfRule type="expression" dxfId="30" priority="21">
      <formula>$D$7="Ano"</formula>
    </cfRule>
  </conditionalFormatting>
  <conditionalFormatting sqref="G18:J18 G10:K10 M10">
    <cfRule type="expression" dxfId="29" priority="22" stopIfTrue="1">
      <formula>#REF!&gt;$E$7</formula>
    </cfRule>
    <cfRule type="expression" dxfId="28" priority="23" stopIfTrue="1">
      <formula>#REF!&lt;#REF!</formula>
    </cfRule>
    <cfRule type="expression" dxfId="27" priority="24">
      <formula>#REF!&gt;#REF!</formula>
    </cfRule>
  </conditionalFormatting>
  <conditionalFormatting sqref="M18">
    <cfRule type="expression" dxfId="26" priority="18" stopIfTrue="1">
      <formula>#REF!&gt;$E$7</formula>
    </cfRule>
    <cfRule type="expression" dxfId="25" priority="19" stopIfTrue="1">
      <formula>#REF!&lt;#REF!</formula>
    </cfRule>
    <cfRule type="expression" dxfId="24" priority="20">
      <formula>#REF!&gt;#REF!</formula>
    </cfRule>
  </conditionalFormatting>
  <conditionalFormatting sqref="K18">
    <cfRule type="expression" dxfId="23" priority="6" stopIfTrue="1">
      <formula>#REF!&gt;$E$7</formula>
    </cfRule>
    <cfRule type="expression" dxfId="22" priority="7" stopIfTrue="1">
      <formula>#REF!&lt;#REF!</formula>
    </cfRule>
    <cfRule type="expression" dxfId="21" priority="8">
      <formula>#REF!&gt;#REF!</formula>
    </cfRule>
  </conditionalFormatting>
  <conditionalFormatting sqref="L18 L10">
    <cfRule type="expression" dxfId="20" priority="3" stopIfTrue="1">
      <formula>#REF!&gt;$E$7</formula>
    </cfRule>
    <cfRule type="expression" dxfId="19" priority="4" stopIfTrue="1">
      <formula>#REF!&lt;#REF!</formula>
    </cfRule>
    <cfRule type="expression" dxfId="18" priority="5">
      <formula>#REF!&gt;#REF!</formula>
    </cfRule>
  </conditionalFormatting>
  <conditionalFormatting sqref="C7:E7">
    <cfRule type="expression" dxfId="17" priority="2">
      <formula>$L$7&gt;0</formula>
    </cfRule>
  </conditionalFormatting>
  <conditionalFormatting sqref="D8:E8">
    <cfRule type="expression" dxfId="16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7" sqref="C7:E7"/>
    </sheetView>
  </sheetViews>
  <sheetFormatPr defaultRowHeight="14.25" x14ac:dyDescent="0.25"/>
  <cols>
    <col min="1" max="1" width="1.85546875" style="4" customWidth="1"/>
    <col min="2" max="2" width="4.5703125" style="8" customWidth="1"/>
    <col min="3" max="3" width="22.140625" style="5" customWidth="1"/>
    <col min="4" max="4" width="12.7109375" style="5" customWidth="1"/>
    <col min="5" max="5" width="16.7109375" style="5" customWidth="1"/>
    <col min="6" max="6" width="4.7109375" style="5" customWidth="1"/>
    <col min="7" max="7" width="17.140625" style="5" customWidth="1"/>
    <col min="8" max="8" width="16.5703125" style="5" customWidth="1"/>
    <col min="9" max="9" width="19.5703125" style="5" customWidth="1"/>
    <col min="10" max="10" width="12.140625" style="4" customWidth="1"/>
    <col min="11" max="11" width="16.28515625" style="5" customWidth="1"/>
    <col min="12" max="12" width="7.42578125" style="9" hidden="1" customWidth="1"/>
    <col min="13" max="13" width="14.42578125" style="6" customWidth="1"/>
    <col min="14" max="14" width="19.140625" style="5" customWidth="1"/>
    <col min="15" max="16384" width="9.140625" style="4"/>
  </cols>
  <sheetData>
    <row r="1" spans="1:14" ht="15" thickBot="1" x14ac:dyDescent="0.3"/>
    <row r="2" spans="1:14" ht="21.75" thickBot="1" x14ac:dyDescent="0.4">
      <c r="B2" s="246" t="s">
        <v>58</v>
      </c>
      <c r="C2" s="247"/>
      <c r="E2" s="4"/>
    </row>
    <row r="3" spans="1:14" ht="15.75" thickBot="1" x14ac:dyDescent="0.3">
      <c r="A3" s="129"/>
      <c r="B3" s="129"/>
      <c r="C3" s="129"/>
      <c r="D3" s="4"/>
      <c r="E3" s="4"/>
    </row>
    <row r="4" spans="1:14" ht="4.5" customHeight="1" x14ac:dyDescent="0.25">
      <c r="B4" s="106"/>
      <c r="C4" s="107"/>
      <c r="D4" s="107"/>
      <c r="E4" s="107"/>
      <c r="F4" s="107"/>
      <c r="G4" s="278" t="s">
        <v>48</v>
      </c>
      <c r="H4" s="279"/>
      <c r="I4" s="280"/>
      <c r="J4" s="284" t="s">
        <v>16</v>
      </c>
      <c r="K4" s="286" t="s">
        <v>15</v>
      </c>
      <c r="L4" s="108"/>
      <c r="M4" s="288" t="s">
        <v>3</v>
      </c>
      <c r="N4" s="288" t="s">
        <v>17</v>
      </c>
    </row>
    <row r="5" spans="1:14" ht="21" customHeight="1" x14ac:dyDescent="0.45">
      <c r="B5" s="274" t="s">
        <v>43</v>
      </c>
      <c r="C5" s="275"/>
      <c r="D5" s="275"/>
      <c r="E5" s="275"/>
      <c r="F5" s="276"/>
      <c r="G5" s="281"/>
      <c r="H5" s="282"/>
      <c r="I5" s="283"/>
      <c r="J5" s="285"/>
      <c r="K5" s="287"/>
      <c r="L5" s="108"/>
      <c r="M5" s="289"/>
      <c r="N5" s="289"/>
    </row>
    <row r="6" spans="1:14" ht="21" customHeight="1" x14ac:dyDescent="0.25">
      <c r="B6" s="109"/>
      <c r="C6" s="291" t="s">
        <v>40</v>
      </c>
      <c r="D6" s="291"/>
      <c r="E6" s="291"/>
      <c r="F6" s="110"/>
      <c r="G6" s="281"/>
      <c r="H6" s="282"/>
      <c r="I6" s="283"/>
      <c r="J6" s="285"/>
      <c r="K6" s="287"/>
      <c r="L6" s="108"/>
      <c r="M6" s="289"/>
      <c r="N6" s="289"/>
    </row>
    <row r="7" spans="1:14" s="5" customFormat="1" ht="25.5" customHeight="1" x14ac:dyDescent="0.25">
      <c r="B7" s="109"/>
      <c r="C7" s="253"/>
      <c r="D7" s="266"/>
      <c r="E7" s="254"/>
      <c r="F7" s="110"/>
      <c r="G7" s="281"/>
      <c r="H7" s="282"/>
      <c r="I7" s="283"/>
      <c r="J7" s="285"/>
      <c r="K7" s="287"/>
      <c r="L7" s="118">
        <f>IF(L10&gt;0,IF(C7="",1,0),0)</f>
        <v>0</v>
      </c>
      <c r="M7" s="289"/>
      <c r="N7" s="289"/>
    </row>
    <row r="8" spans="1:14" s="5" customFormat="1" ht="21.75" customHeight="1" x14ac:dyDescent="0.25">
      <c r="B8" s="211"/>
      <c r="C8" s="215" t="s">
        <v>133</v>
      </c>
      <c r="D8" s="253"/>
      <c r="E8" s="254"/>
      <c r="F8" s="212"/>
      <c r="G8" s="281"/>
      <c r="H8" s="282"/>
      <c r="I8" s="283"/>
      <c r="J8" s="285"/>
      <c r="K8" s="287"/>
      <c r="L8" s="111"/>
      <c r="M8" s="289"/>
      <c r="N8" s="289"/>
    </row>
    <row r="9" spans="1:14" s="7" customFormat="1" ht="28.5" customHeight="1" thickBot="1" x14ac:dyDescent="0.5">
      <c r="B9" s="274" t="s">
        <v>47</v>
      </c>
      <c r="C9" s="275"/>
      <c r="D9" s="275"/>
      <c r="E9" s="275"/>
      <c r="F9" s="276"/>
      <c r="G9" s="281"/>
      <c r="H9" s="282"/>
      <c r="I9" s="283"/>
      <c r="J9" s="285"/>
      <c r="K9" s="287"/>
      <c r="L9" s="112"/>
      <c r="M9" s="289"/>
      <c r="N9" s="290"/>
    </row>
    <row r="10" spans="1:14" s="1" customFormat="1" ht="28.5" customHeight="1" thickBot="1" x14ac:dyDescent="0.3">
      <c r="A10" s="7"/>
      <c r="B10" s="76" t="s">
        <v>12</v>
      </c>
      <c r="C10" s="77"/>
      <c r="D10" s="77"/>
      <c r="E10" s="77"/>
      <c r="F10" s="77"/>
      <c r="G10" s="81"/>
      <c r="H10" s="81"/>
      <c r="I10" s="81"/>
      <c r="J10" s="98"/>
      <c r="K10" s="98"/>
      <c r="L10" s="25">
        <f>SUM(K12:K17)</f>
        <v>0</v>
      </c>
      <c r="M10" s="98"/>
      <c r="N10" s="85"/>
    </row>
    <row r="11" spans="1:14" s="1" customFormat="1" ht="30" hidden="1" customHeight="1" x14ac:dyDescent="0.25">
      <c r="A11" s="7"/>
      <c r="B11" s="10"/>
      <c r="C11" s="53"/>
      <c r="D11" s="53"/>
      <c r="E11" s="53"/>
      <c r="F11" s="54"/>
      <c r="G11" s="55"/>
      <c r="H11" s="56"/>
      <c r="I11" s="57"/>
      <c r="J11" s="12"/>
      <c r="K11" s="222">
        <v>0</v>
      </c>
      <c r="L11" s="48"/>
      <c r="M11" s="16"/>
      <c r="N11" s="18"/>
    </row>
    <row r="12" spans="1:14" s="1" customFormat="1" ht="30" customHeight="1" x14ac:dyDescent="0.25">
      <c r="A12" s="7"/>
      <c r="B12" s="96" t="s">
        <v>27</v>
      </c>
      <c r="C12" s="236" t="s">
        <v>26</v>
      </c>
      <c r="D12" s="237"/>
      <c r="E12" s="237"/>
      <c r="F12" s="238"/>
      <c r="G12" s="277" t="s">
        <v>30</v>
      </c>
      <c r="H12" s="237"/>
      <c r="I12" s="237"/>
      <c r="J12" s="41">
        <v>6292</v>
      </c>
      <c r="K12" s="184">
        <v>0</v>
      </c>
      <c r="L12" s="180">
        <f>IF($D$8="",0,K12)</f>
        <v>0</v>
      </c>
      <c r="M12" s="17">
        <f>J12*L12</f>
        <v>0</v>
      </c>
      <c r="N12" s="157">
        <f>L12*1/120</f>
        <v>0</v>
      </c>
    </row>
    <row r="13" spans="1:14" s="1" customFormat="1" ht="30" hidden="1" customHeight="1" x14ac:dyDescent="0.25">
      <c r="A13" s="7"/>
      <c r="B13" s="97"/>
      <c r="C13" s="11"/>
      <c r="D13" s="11"/>
      <c r="E13" s="11"/>
      <c r="F13" s="58"/>
      <c r="G13" s="59"/>
      <c r="H13" s="58"/>
      <c r="I13" s="60"/>
      <c r="J13" s="14"/>
      <c r="K13" s="187"/>
      <c r="L13" s="46"/>
      <c r="M13" s="17"/>
      <c r="N13" s="157"/>
    </row>
    <row r="14" spans="1:14" s="1" customFormat="1" ht="30" customHeight="1" x14ac:dyDescent="0.25">
      <c r="A14" s="7"/>
      <c r="B14" s="97" t="s">
        <v>28</v>
      </c>
      <c r="C14" s="236" t="s">
        <v>33</v>
      </c>
      <c r="D14" s="237"/>
      <c r="E14" s="237"/>
      <c r="F14" s="238"/>
      <c r="G14" s="277" t="s">
        <v>31</v>
      </c>
      <c r="H14" s="237"/>
      <c r="I14" s="237"/>
      <c r="J14" s="14">
        <v>31460</v>
      </c>
      <c r="K14" s="186">
        <v>0</v>
      </c>
      <c r="L14" s="44">
        <f>IF($D$8="",0,K14)</f>
        <v>0</v>
      </c>
      <c r="M14" s="17">
        <f>J14*L14</f>
        <v>0</v>
      </c>
      <c r="N14" s="157">
        <f>L14*1/24</f>
        <v>0</v>
      </c>
    </row>
    <row r="15" spans="1:14" s="1" customFormat="1" ht="30" hidden="1" customHeight="1" x14ac:dyDescent="0.25">
      <c r="A15" s="7"/>
      <c r="B15" s="97"/>
      <c r="C15" s="15"/>
      <c r="D15" s="15"/>
      <c r="E15" s="15"/>
      <c r="F15" s="61"/>
      <c r="G15" s="62"/>
      <c r="H15" s="61"/>
      <c r="I15" s="63"/>
      <c r="J15" s="14"/>
      <c r="K15" s="187"/>
      <c r="L15" s="44">
        <v>0</v>
      </c>
      <c r="M15" s="17"/>
      <c r="N15" s="157"/>
    </row>
    <row r="16" spans="1:14" s="1" customFormat="1" ht="30" customHeight="1" thickBot="1" x14ac:dyDescent="0.3">
      <c r="A16" s="7"/>
      <c r="B16" s="97" t="s">
        <v>29</v>
      </c>
      <c r="C16" s="236" t="s">
        <v>34</v>
      </c>
      <c r="D16" s="237"/>
      <c r="E16" s="237"/>
      <c r="F16" s="238"/>
      <c r="G16" s="277" t="s">
        <v>32</v>
      </c>
      <c r="H16" s="237"/>
      <c r="I16" s="237"/>
      <c r="J16" s="14">
        <v>5291</v>
      </c>
      <c r="K16" s="188">
        <v>0</v>
      </c>
      <c r="L16" s="44">
        <f>IF($D$8="",0,K16)</f>
        <v>0</v>
      </c>
      <c r="M16" s="17">
        <f>J16*L16</f>
        <v>0</v>
      </c>
      <c r="N16" s="157">
        <f>L16*1/24</f>
        <v>0</v>
      </c>
    </row>
    <row r="17" spans="1:14" s="1" customFormat="1" ht="30" hidden="1" customHeight="1" x14ac:dyDescent="0.25">
      <c r="A17" s="7"/>
      <c r="B17" s="13"/>
      <c r="C17" s="15"/>
      <c r="D17" s="15"/>
      <c r="E17" s="15"/>
      <c r="F17" s="61"/>
      <c r="G17" s="62"/>
      <c r="H17" s="61"/>
      <c r="I17" s="63"/>
      <c r="J17" s="14"/>
      <c r="K17" s="223"/>
      <c r="L17" s="47"/>
      <c r="M17" s="17"/>
      <c r="N17" s="86"/>
    </row>
    <row r="18" spans="1:14" s="1" customFormat="1" ht="29.25" customHeight="1" thickBot="1" x14ac:dyDescent="0.3">
      <c r="A18" s="7"/>
      <c r="B18" s="23" t="s">
        <v>42</v>
      </c>
      <c r="C18" s="24"/>
      <c r="D18" s="24"/>
      <c r="E18" s="24"/>
      <c r="F18" s="24"/>
      <c r="G18" s="273"/>
      <c r="H18" s="273"/>
      <c r="I18" s="273"/>
      <c r="J18" s="98"/>
      <c r="K18" s="210"/>
      <c r="L18" s="25">
        <f>SUM(L12:L17)</f>
        <v>0</v>
      </c>
      <c r="M18" s="22">
        <f>SUM(M11:M17)</f>
        <v>0</v>
      </c>
      <c r="N18" s="87">
        <f>SUM(N12:N17)</f>
        <v>0</v>
      </c>
    </row>
  </sheetData>
  <sheetProtection algorithmName="SHA-512" hashValue="CnEEKvyyfL7NSRa1pnjX2CygL5ykQFW4q5JIxVNNb9YQMQwNrY3bpACi5ZevjkkksteyN7eTKu/BGpAlKocTWg==" saltValue="h8IrhOHanCTotA0Av9luTw==" spinCount="100000" sheet="1" objects="1" scenarios="1" autoFilter="0"/>
  <mergeCells count="18">
    <mergeCell ref="G18:I18"/>
    <mergeCell ref="B2:C2"/>
    <mergeCell ref="C12:F12"/>
    <mergeCell ref="G12:I12"/>
    <mergeCell ref="C14:F14"/>
    <mergeCell ref="G14:I14"/>
    <mergeCell ref="C16:F16"/>
    <mergeCell ref="G16:I16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4 K12">
    <cfRule type="expression" dxfId="15" priority="25">
      <formula>$D$7="Ano"</formula>
    </cfRule>
  </conditionalFormatting>
  <conditionalFormatting sqref="K16">
    <cfRule type="expression" dxfId="14" priority="21">
      <formula>$D$7="Ano"</formula>
    </cfRule>
  </conditionalFormatting>
  <conditionalFormatting sqref="G10:K10 M10">
    <cfRule type="expression" dxfId="13" priority="22" stopIfTrue="1">
      <formula>#REF!&gt;$E$7</formula>
    </cfRule>
    <cfRule type="expression" dxfId="12" priority="23" stopIfTrue="1">
      <formula>#REF!&lt;#REF!</formula>
    </cfRule>
    <cfRule type="expression" dxfId="11" priority="24">
      <formula>#REF!&gt;#REF!</formula>
    </cfRule>
  </conditionalFormatting>
  <conditionalFormatting sqref="M18 G18:J18">
    <cfRule type="expression" dxfId="10" priority="18" stopIfTrue="1">
      <formula>#REF!&gt;$E$7</formula>
    </cfRule>
    <cfRule type="expression" dxfId="9" priority="19" stopIfTrue="1">
      <formula>#REF!&lt;#REF!</formula>
    </cfRule>
    <cfRule type="expression" dxfId="8" priority="20">
      <formula>#REF!&gt;#REF!</formula>
    </cfRule>
  </conditionalFormatting>
  <conditionalFormatting sqref="K18">
    <cfRule type="expression" dxfId="7" priority="6" stopIfTrue="1">
      <formula>#REF!&gt;$E$7</formula>
    </cfRule>
    <cfRule type="expression" dxfId="6" priority="7" stopIfTrue="1">
      <formula>#REF!&lt;#REF!</formula>
    </cfRule>
    <cfRule type="expression" dxfId="5" priority="8">
      <formula>#REF!&gt;#REF!</formula>
    </cfRule>
  </conditionalFormatting>
  <conditionalFormatting sqref="L18 L10">
    <cfRule type="expression" dxfId="4" priority="3" stopIfTrue="1">
      <formula>#REF!&gt;$E$7</formula>
    </cfRule>
    <cfRule type="expression" dxfId="3" priority="4" stopIfTrue="1">
      <formula>#REF!&lt;#REF!</formula>
    </cfRule>
    <cfRule type="expression" dxfId="2" priority="5">
      <formula>#REF!&gt;#REF!</formula>
    </cfRule>
  </conditionalFormatting>
  <conditionalFormatting sqref="C7:E7">
    <cfRule type="expression" dxfId="1" priority="2">
      <formula>$L$7&gt;0</formula>
    </cfRule>
  </conditionalFormatting>
  <conditionalFormatting sqref="D8:E8">
    <cfRule type="expression" dxfId="0" priority="1">
      <formula>$L$10&gt;$L$18</formula>
    </cfRule>
  </conditionalFormatting>
  <dataValidations count="4">
    <dataValidation type="whole" allowBlank="1" showInputMessage="1" showErrorMessage="1" sqref="K14">
      <formula1>0</formula1>
      <formula2>1000</formula2>
    </dataValidation>
    <dataValidation type="whole" allowBlank="1" showInputMessage="1" showErrorMessage="1" sqref="K11 K13 K15 K17">
      <formula1>0</formula1>
      <formula2>999999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2 K16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seJacDtNXoj1ZO0Shg/6W7JWhnKvuoxNOdh6GxGw5ZueRIHsW4euJxcBeHWe9iz4ZccU/yB9H4yBA0FqN57H1w==" saltValue="OQHLeFt6hI0YAfIJZgXEag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45" priority="3">
      <formula>#REF!="Ano"</formula>
    </cfRule>
  </conditionalFormatting>
  <conditionalFormatting sqref="D8:E8">
    <cfRule type="expression" dxfId="444" priority="2">
      <formula>$L$10&lt;&gt;$L$19</formula>
    </cfRule>
  </conditionalFormatting>
  <conditionalFormatting sqref="C7:E7">
    <cfRule type="expression" dxfId="443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C7" sqref="C7:E7"/>
    </sheetView>
  </sheetViews>
  <sheetFormatPr defaultRowHeight="14.25" x14ac:dyDescent="0.25"/>
  <cols>
    <col min="1" max="1" width="1.7109375" style="4" customWidth="1"/>
    <col min="2" max="2" width="5.42578125" style="8" customWidth="1"/>
    <col min="3" max="3" width="20.7109375" style="5" customWidth="1"/>
    <col min="4" max="4" width="11.5703125" style="5" customWidth="1"/>
    <col min="5" max="5" width="17.140625" style="5" customWidth="1"/>
    <col min="6" max="6" width="4.7109375" style="5" customWidth="1"/>
    <col min="7" max="7" width="17.140625" style="5" customWidth="1"/>
    <col min="8" max="8" width="16.5703125" style="5" customWidth="1"/>
    <col min="9" max="9" width="26.7109375" style="5" customWidth="1"/>
    <col min="10" max="10" width="12.140625" style="4" customWidth="1"/>
    <col min="11" max="11" width="16.28515625" style="5" customWidth="1"/>
    <col min="12" max="12" width="9" style="9" hidden="1" customWidth="1"/>
    <col min="13" max="13" width="16.28515625" style="6" customWidth="1"/>
    <col min="14" max="14" width="19.140625" style="5" customWidth="1"/>
    <col min="15" max="16384" width="9.140625" style="4"/>
  </cols>
  <sheetData>
    <row r="1" spans="1:25" ht="15" thickBot="1" x14ac:dyDescent="0.3"/>
    <row r="2" spans="1:25" ht="21.75" thickBot="1" x14ac:dyDescent="0.4">
      <c r="B2" s="246" t="s">
        <v>58</v>
      </c>
      <c r="C2" s="247"/>
      <c r="E2" s="4"/>
    </row>
    <row r="3" spans="1:25" ht="15.75" thickBot="1" x14ac:dyDescent="0.3">
      <c r="B3" s="26"/>
      <c r="C3" s="4"/>
      <c r="D3" s="4"/>
      <c r="E3" s="4"/>
    </row>
    <row r="4" spans="1:25" ht="4.5" customHeight="1" x14ac:dyDescent="0.25">
      <c r="B4" s="113"/>
      <c r="C4" s="114"/>
      <c r="D4" s="114"/>
      <c r="E4" s="114"/>
      <c r="F4" s="114"/>
      <c r="G4" s="267" t="s">
        <v>48</v>
      </c>
      <c r="H4" s="268"/>
      <c r="I4" s="269"/>
      <c r="J4" s="255" t="s">
        <v>16</v>
      </c>
      <c r="K4" s="257" t="s">
        <v>15</v>
      </c>
      <c r="L4" s="115"/>
      <c r="M4" s="259" t="s">
        <v>3</v>
      </c>
      <c r="N4" s="259" t="s">
        <v>17</v>
      </c>
    </row>
    <row r="5" spans="1:25" ht="21" customHeight="1" x14ac:dyDescent="0.45">
      <c r="B5" s="262" t="s">
        <v>41</v>
      </c>
      <c r="C5" s="263"/>
      <c r="D5" s="263"/>
      <c r="E5" s="263"/>
      <c r="F5" s="264"/>
      <c r="G5" s="270"/>
      <c r="H5" s="271"/>
      <c r="I5" s="272"/>
      <c r="J5" s="256"/>
      <c r="K5" s="258"/>
      <c r="L5" s="115"/>
      <c r="M5" s="260"/>
      <c r="N5" s="260"/>
    </row>
    <row r="6" spans="1:25" ht="21" customHeight="1" x14ac:dyDescent="0.25">
      <c r="B6" s="116"/>
      <c r="C6" s="265" t="s">
        <v>40</v>
      </c>
      <c r="D6" s="265"/>
      <c r="E6" s="265"/>
      <c r="F6" s="117"/>
      <c r="G6" s="270"/>
      <c r="H6" s="271"/>
      <c r="I6" s="272"/>
      <c r="J6" s="256"/>
      <c r="K6" s="258"/>
      <c r="L6" s="115"/>
      <c r="M6" s="260"/>
      <c r="N6" s="260"/>
    </row>
    <row r="7" spans="1:25" s="5" customFormat="1" ht="25.5" customHeight="1" x14ac:dyDescent="0.25">
      <c r="B7" s="116"/>
      <c r="C7" s="253"/>
      <c r="D7" s="266"/>
      <c r="E7" s="254"/>
      <c r="F7" s="117"/>
      <c r="G7" s="270"/>
      <c r="H7" s="271"/>
      <c r="I7" s="272"/>
      <c r="J7" s="256"/>
      <c r="K7" s="258"/>
      <c r="L7" s="118">
        <f>IF(L10&gt;0,IF(C7="",1,0),0)</f>
        <v>0</v>
      </c>
      <c r="M7" s="260"/>
      <c r="N7" s="260"/>
    </row>
    <row r="8" spans="1:25" s="5" customFormat="1" ht="21.75" customHeight="1" x14ac:dyDescent="0.25">
      <c r="B8" s="208"/>
      <c r="C8" s="214" t="s">
        <v>133</v>
      </c>
      <c r="D8" s="253"/>
      <c r="E8" s="254"/>
      <c r="F8" s="209"/>
      <c r="G8" s="270"/>
      <c r="H8" s="271"/>
      <c r="I8" s="272"/>
      <c r="J8" s="256"/>
      <c r="K8" s="258"/>
      <c r="L8" s="118"/>
      <c r="M8" s="260"/>
      <c r="N8" s="260"/>
    </row>
    <row r="9" spans="1:25" s="7" customFormat="1" ht="28.5" customHeight="1" thickBot="1" x14ac:dyDescent="0.5">
      <c r="B9" s="262" t="s">
        <v>47</v>
      </c>
      <c r="C9" s="263"/>
      <c r="D9" s="263"/>
      <c r="E9" s="263"/>
      <c r="F9" s="264"/>
      <c r="G9" s="270"/>
      <c r="H9" s="271"/>
      <c r="I9" s="272"/>
      <c r="J9" s="256"/>
      <c r="K9" s="258"/>
      <c r="L9" s="119"/>
      <c r="M9" s="260"/>
      <c r="N9" s="261"/>
    </row>
    <row r="10" spans="1:25" s="1" customFormat="1" ht="26.25" customHeight="1" thickBot="1" x14ac:dyDescent="0.3">
      <c r="A10" s="7"/>
      <c r="B10" s="78" t="s">
        <v>55</v>
      </c>
      <c r="C10" s="79"/>
      <c r="D10" s="79"/>
      <c r="E10" s="79"/>
      <c r="F10" s="79"/>
      <c r="G10" s="80"/>
      <c r="H10" s="80"/>
      <c r="I10" s="80"/>
      <c r="J10" s="105"/>
      <c r="K10" s="105"/>
      <c r="L10" s="40">
        <f>SUM(K11:K18)</f>
        <v>0</v>
      </c>
      <c r="M10" s="105"/>
      <c r="N10" s="82"/>
    </row>
    <row r="11" spans="1:25" s="1" customFormat="1" ht="30" customHeight="1" x14ac:dyDescent="0.25">
      <c r="A11" s="7"/>
      <c r="B11" s="94" t="s">
        <v>19</v>
      </c>
      <c r="C11" s="241" t="s">
        <v>18</v>
      </c>
      <c r="D11" s="241"/>
      <c r="E11" s="241"/>
      <c r="F11" s="242"/>
      <c r="G11" s="251" t="s">
        <v>10</v>
      </c>
      <c r="H11" s="241"/>
      <c r="I11" s="252"/>
      <c r="J11" s="30">
        <v>3871</v>
      </c>
      <c r="K11" s="184">
        <v>0</v>
      </c>
      <c r="L11" s="180">
        <f>IF($D$8="",0,K11)</f>
        <v>0</v>
      </c>
      <c r="M11" s="27">
        <f>J11*L11</f>
        <v>0</v>
      </c>
      <c r="N11" s="154">
        <f>L11*1/120</f>
        <v>0</v>
      </c>
      <c r="R11" s="93"/>
      <c r="S11" s="93"/>
      <c r="T11" s="93"/>
      <c r="U11" s="93"/>
      <c r="V11" s="93"/>
      <c r="W11" s="93"/>
      <c r="X11" s="93"/>
      <c r="Y11" s="93"/>
    </row>
    <row r="12" spans="1:25" s="1" customFormat="1" ht="30" hidden="1" customHeight="1" x14ac:dyDescent="0.25">
      <c r="A12" s="7"/>
      <c r="B12" s="95"/>
      <c r="C12" s="31"/>
      <c r="D12" s="31"/>
      <c r="E12" s="31"/>
      <c r="F12" s="51"/>
      <c r="G12" s="32"/>
      <c r="H12" s="33"/>
      <c r="I12" s="34"/>
      <c r="J12" s="35"/>
      <c r="K12" s="185"/>
      <c r="L12" s="44"/>
      <c r="M12" s="28"/>
      <c r="N12" s="155"/>
    </row>
    <row r="13" spans="1:25" s="1" customFormat="1" ht="30" customHeight="1" x14ac:dyDescent="0.25">
      <c r="A13" s="7"/>
      <c r="B13" s="95" t="s">
        <v>20</v>
      </c>
      <c r="C13" s="239" t="s">
        <v>23</v>
      </c>
      <c r="D13" s="239"/>
      <c r="E13" s="239"/>
      <c r="F13" s="240"/>
      <c r="G13" s="248" t="s">
        <v>6</v>
      </c>
      <c r="H13" s="239"/>
      <c r="I13" s="249"/>
      <c r="J13" s="37">
        <v>6292</v>
      </c>
      <c r="K13" s="186">
        <v>0</v>
      </c>
      <c r="L13" s="44">
        <f>IF($D$8="",0,K13)</f>
        <v>0</v>
      </c>
      <c r="M13" s="29">
        <f>J13*L13</f>
        <v>0</v>
      </c>
      <c r="N13" s="156">
        <f>L13*1/120</f>
        <v>0</v>
      </c>
    </row>
    <row r="14" spans="1:25" s="1" customFormat="1" ht="30" hidden="1" customHeight="1" x14ac:dyDescent="0.25">
      <c r="A14" s="7"/>
      <c r="B14" s="95"/>
      <c r="C14" s="102"/>
      <c r="D14" s="102"/>
      <c r="E14" s="102"/>
      <c r="F14" s="33"/>
      <c r="G14" s="32"/>
      <c r="H14" s="33"/>
      <c r="I14" s="52"/>
      <c r="J14" s="37"/>
      <c r="K14" s="187"/>
      <c r="L14" s="44">
        <v>0</v>
      </c>
      <c r="M14" s="29"/>
      <c r="N14" s="156"/>
    </row>
    <row r="15" spans="1:25" s="1" customFormat="1" ht="30" customHeight="1" x14ac:dyDescent="0.25">
      <c r="A15" s="7"/>
      <c r="B15" s="95" t="s">
        <v>21</v>
      </c>
      <c r="C15" s="239" t="s">
        <v>24</v>
      </c>
      <c r="D15" s="239"/>
      <c r="E15" s="239"/>
      <c r="F15" s="240"/>
      <c r="G15" s="248" t="s">
        <v>7</v>
      </c>
      <c r="H15" s="239"/>
      <c r="I15" s="249"/>
      <c r="J15" s="37">
        <v>31460</v>
      </c>
      <c r="K15" s="186">
        <v>0</v>
      </c>
      <c r="L15" s="44">
        <f>IF($D$8="",0,K15)</f>
        <v>0</v>
      </c>
      <c r="M15" s="29">
        <f>J15*L15</f>
        <v>0</v>
      </c>
      <c r="N15" s="156">
        <f>L15*1/24</f>
        <v>0</v>
      </c>
    </row>
    <row r="16" spans="1:25" s="1" customFormat="1" ht="30" hidden="1" customHeight="1" x14ac:dyDescent="0.25">
      <c r="A16" s="7"/>
      <c r="B16" s="95"/>
      <c r="C16" s="102"/>
      <c r="D16" s="102"/>
      <c r="E16" s="102"/>
      <c r="F16" s="33"/>
      <c r="G16" s="32"/>
      <c r="H16" s="33"/>
      <c r="I16" s="52"/>
      <c r="J16" s="37"/>
      <c r="K16" s="187"/>
      <c r="L16" s="44">
        <v>0</v>
      </c>
      <c r="M16" s="29"/>
      <c r="N16" s="156"/>
    </row>
    <row r="17" spans="1:14" s="1" customFormat="1" ht="30" customHeight="1" thickBot="1" x14ac:dyDescent="0.3">
      <c r="A17" s="7"/>
      <c r="B17" s="95" t="s">
        <v>22</v>
      </c>
      <c r="C17" s="239" t="s">
        <v>25</v>
      </c>
      <c r="D17" s="239"/>
      <c r="E17" s="239"/>
      <c r="F17" s="240"/>
      <c r="G17" s="248" t="s">
        <v>8</v>
      </c>
      <c r="H17" s="239"/>
      <c r="I17" s="249"/>
      <c r="J17" s="37">
        <v>5291</v>
      </c>
      <c r="K17" s="188">
        <v>0</v>
      </c>
      <c r="L17" s="181">
        <f>IF($D$8="",0,K17)</f>
        <v>0</v>
      </c>
      <c r="M17" s="29">
        <f>J17*L17</f>
        <v>0</v>
      </c>
      <c r="N17" s="156">
        <f>L17*1/24</f>
        <v>0</v>
      </c>
    </row>
    <row r="18" spans="1:14" s="1" customFormat="1" ht="17.25" hidden="1" customHeight="1" thickBot="1" x14ac:dyDescent="0.3">
      <c r="A18" s="7"/>
      <c r="B18" s="36"/>
      <c r="C18" s="102"/>
      <c r="D18" s="102"/>
      <c r="E18" s="102"/>
      <c r="F18" s="33"/>
      <c r="G18" s="32"/>
      <c r="H18" s="33"/>
      <c r="I18" s="52"/>
      <c r="J18" s="37"/>
      <c r="K18" s="3"/>
      <c r="L18" s="179"/>
      <c r="M18" s="29"/>
      <c r="N18" s="83"/>
    </row>
    <row r="19" spans="1:14" s="1" customFormat="1" ht="28.5" customHeight="1" thickBot="1" x14ac:dyDescent="0.3">
      <c r="A19" s="7"/>
      <c r="B19" s="38" t="s">
        <v>42</v>
      </c>
      <c r="C19" s="39"/>
      <c r="D19" s="39"/>
      <c r="E19" s="39"/>
      <c r="F19" s="39"/>
      <c r="G19" s="250"/>
      <c r="H19" s="250"/>
      <c r="I19" s="250"/>
      <c r="J19" s="105"/>
      <c r="K19" s="105"/>
      <c r="L19" s="40">
        <f>SUM(L11:L18)</f>
        <v>0</v>
      </c>
      <c r="M19" s="20">
        <f>SUM(M11:M18)</f>
        <v>0</v>
      </c>
      <c r="N19" s="84">
        <f>SUM(N11:N18)</f>
        <v>0</v>
      </c>
    </row>
  </sheetData>
  <sheetProtection algorithmName="SHA-512" hashValue="i9FJjI0itrf2GcBOqzqV0Dx7AoPqpwVSnG9x9WIk2YOPcQ8iR7RQpGJewQZoV2YDkOUKi+uflKbop3W/Ig2xiA==" saltValue="ZXBCUwNhf7tJyKNlDnaVkg==" spinCount="100000" sheet="1" objects="1" scenarios="1" autoFilter="0"/>
  <mergeCells count="20">
    <mergeCell ref="C17:F17"/>
    <mergeCell ref="G17:I17"/>
    <mergeCell ref="G19:I19"/>
    <mergeCell ref="C11:F11"/>
    <mergeCell ref="G11:I11"/>
    <mergeCell ref="C13:F13"/>
    <mergeCell ref="G13:I13"/>
    <mergeCell ref="C15:F15"/>
    <mergeCell ref="G15:I15"/>
    <mergeCell ref="B2:C2"/>
    <mergeCell ref="G4:I9"/>
    <mergeCell ref="J4:J9"/>
    <mergeCell ref="K4:K9"/>
    <mergeCell ref="M4:M9"/>
    <mergeCell ref="N4:N9"/>
    <mergeCell ref="B5:F5"/>
    <mergeCell ref="C6:E6"/>
    <mergeCell ref="C7:E7"/>
    <mergeCell ref="B9:F9"/>
    <mergeCell ref="D8:E8"/>
  </mergeCells>
  <conditionalFormatting sqref="K13 K11 K15 K17">
    <cfRule type="expression" dxfId="442" priority="3">
      <formula>#REF!="Ano"</formula>
    </cfRule>
  </conditionalFormatting>
  <conditionalFormatting sqref="D8:E8">
    <cfRule type="expression" dxfId="441" priority="2">
      <formula>$L$10&lt;&gt;$L$19</formula>
    </cfRule>
  </conditionalFormatting>
  <conditionalFormatting sqref="C7:E7">
    <cfRule type="expression" dxfId="440" priority="1">
      <formula>$L$7&gt;0</formula>
    </cfRule>
  </conditionalFormatting>
  <dataValidations count="4">
    <dataValidation type="whole" allowBlank="1" showInputMessage="1" showErrorMessage="1" sqref="K12 K14 K16 K18">
      <formula1>0</formula1>
      <formula2>999999</formula2>
    </dataValidation>
    <dataValidation type="whole" allowBlank="1" showInputMessage="1" showErrorMessage="1" sqref="K15">
      <formula1>0</formula1>
      <formula2>1000</formula2>
    </dataValidation>
    <dataValidation type="textLength" operator="equal" allowBlank="1" showInputMessage="1" showErrorMessage="1" error="vyplňte 8 místné číslo (u kratšího doplňte zpředu 0)" sqref="D8:E8">
      <formula1>8</formula1>
    </dataValidation>
    <dataValidation type="whole" allowBlank="1" showInputMessage="1" showErrorMessage="1" sqref="K11 K13 K17">
      <formula1>0</formula1>
      <formula2>10000</formula2>
    </dataValidation>
  </dataValidations>
  <hyperlinks>
    <hyperlink ref="B2" location="'Úvodní strana'!A1" display="zpět na úvodní stranu"/>
    <hyperlink ref="B2:C2" location="souhrn!A1" display="zpět na úvodní stranu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15OPMSMT0001-28-50955</_dlc_DocId>
    <_dlc_DocIdUrl xmlns="0104a4cd-1400-468e-be1b-c7aad71d7d5a">
      <Url>https://op.msmt.cz/_layouts/15/DocIdRedir.aspx?ID=15OPMSMT0001-28-50955</Url>
      <Description>15OPMSMT0001-28-50955</Description>
    </_dlc_DocIdUrl>
  </documentManagement>
</p:properties>
</file>

<file path=customXml/itemProps1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96C8507-BCC9-4E6E-BD00-00A048FE828A}">
  <ds:schemaRefs>
    <ds:schemaRef ds:uri="http://purl.org/dc/terms/"/>
    <ds:schemaRef ds:uri="http://schemas.microsoft.com/office/2006/documentManagement/types"/>
    <ds:schemaRef ds:uri="0104a4cd-1400-468e-be1b-c7aad71d7d5a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72</vt:i4>
      </vt:variant>
      <vt:variant>
        <vt:lpstr>Pojmenované oblasti</vt:lpstr>
      </vt:variant>
      <vt:variant>
        <vt:i4>1</vt:i4>
      </vt:variant>
    </vt:vector>
  </HeadingPairs>
  <TitlesOfParts>
    <vt:vector size="73" baseType="lpstr">
      <vt:lpstr>Úvodní strana</vt:lpstr>
      <vt:lpstr>souhrn</vt:lpstr>
      <vt:lpstr>škola 1</vt:lpstr>
      <vt:lpstr>škola 2</vt:lpstr>
      <vt:lpstr>škola 3</vt:lpstr>
      <vt:lpstr>škola 4</vt:lpstr>
      <vt:lpstr>škola 5</vt:lpstr>
      <vt:lpstr>škola 6</vt:lpstr>
      <vt:lpstr>škola 7</vt:lpstr>
      <vt:lpstr>škola 8</vt:lpstr>
      <vt:lpstr>škola 9</vt:lpstr>
      <vt:lpstr>škola 10</vt:lpstr>
      <vt:lpstr>škola 11</vt:lpstr>
      <vt:lpstr>škola 12</vt:lpstr>
      <vt:lpstr>škola 13</vt:lpstr>
      <vt:lpstr>škola 14</vt:lpstr>
      <vt:lpstr>škola 15</vt:lpstr>
      <vt:lpstr>škola 16</vt:lpstr>
      <vt:lpstr>škola 17</vt:lpstr>
      <vt:lpstr>škola 18</vt:lpstr>
      <vt:lpstr>škola 19</vt:lpstr>
      <vt:lpstr>škola 20</vt:lpstr>
      <vt:lpstr>škola 21</vt:lpstr>
      <vt:lpstr>škola 22</vt:lpstr>
      <vt:lpstr>škola 23</vt:lpstr>
      <vt:lpstr>škola 24</vt:lpstr>
      <vt:lpstr>škola 25</vt:lpstr>
      <vt:lpstr>škola 26</vt:lpstr>
      <vt:lpstr>škola 27</vt:lpstr>
      <vt:lpstr>škola 28</vt:lpstr>
      <vt:lpstr>škola 29</vt:lpstr>
      <vt:lpstr>škola 30</vt:lpstr>
      <vt:lpstr>škola 31</vt:lpstr>
      <vt:lpstr>škola 32</vt:lpstr>
      <vt:lpstr>škola 33</vt:lpstr>
      <vt:lpstr>škola 34</vt:lpstr>
      <vt:lpstr>škola 35</vt:lpstr>
      <vt:lpstr>škola 36</vt:lpstr>
      <vt:lpstr>škola 37</vt:lpstr>
      <vt:lpstr>škola 38</vt:lpstr>
      <vt:lpstr>škola 39</vt:lpstr>
      <vt:lpstr>škola 40</vt:lpstr>
      <vt:lpstr>škola 41</vt:lpstr>
      <vt:lpstr>škola 42</vt:lpstr>
      <vt:lpstr>škola 43</vt:lpstr>
      <vt:lpstr>škola 44</vt:lpstr>
      <vt:lpstr>škola 45</vt:lpstr>
      <vt:lpstr>škola 46</vt:lpstr>
      <vt:lpstr>škola 47</vt:lpstr>
      <vt:lpstr>škola 48</vt:lpstr>
      <vt:lpstr>škola 49</vt:lpstr>
      <vt:lpstr>škola 50</vt:lpstr>
      <vt:lpstr>ŠPZ 1</vt:lpstr>
      <vt:lpstr>ŠPZ 2</vt:lpstr>
      <vt:lpstr>ŠPZ 3</vt:lpstr>
      <vt:lpstr>ŠPZ 4</vt:lpstr>
      <vt:lpstr>ŠPZ 5</vt:lpstr>
      <vt:lpstr>ŠPZ 6</vt:lpstr>
      <vt:lpstr>ŠPZ 7</vt:lpstr>
      <vt:lpstr>ŠPZ 8</vt:lpstr>
      <vt:lpstr>ŠPZ 9</vt:lpstr>
      <vt:lpstr>ŠPZ 10</vt:lpstr>
      <vt:lpstr>ŠPZ 11</vt:lpstr>
      <vt:lpstr>ŠPZ 12</vt:lpstr>
      <vt:lpstr>ŠPZ 13</vt:lpstr>
      <vt:lpstr>ŠPZ 14</vt:lpstr>
      <vt:lpstr>ŠPZ 15</vt:lpstr>
      <vt:lpstr>ŠPZ 16</vt:lpstr>
      <vt:lpstr>ŠPZ 17</vt:lpstr>
      <vt:lpstr>ŠPZ 18</vt:lpstr>
      <vt:lpstr>ŠPZ 19</vt:lpstr>
      <vt:lpstr>ŠPZ 20</vt:lpstr>
      <vt:lpstr>'Úvodní strana'!Oblast_tisku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Soběslavská Jana</cp:lastModifiedBy>
  <cp:lastPrinted>2019-03-27T08:43:01Z</cp:lastPrinted>
  <dcterms:created xsi:type="dcterms:W3CDTF">2016-02-29T09:42:03Z</dcterms:created>
  <dcterms:modified xsi:type="dcterms:W3CDTF">2019-03-29T09:23:25Z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708a0b3b-d6ad-42dc-a687-5b4928c7032a</vt:lpwstr>
  </property>
</Properties>
</file>